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202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M8" i="1" l="1"/>
  <c r="K8" i="1"/>
  <c r="J8" i="1"/>
  <c r="I8" i="1"/>
  <c r="L7" i="1" l="1"/>
  <c r="K7" i="1"/>
  <c r="J7" i="1"/>
  <c r="I7" i="1"/>
  <c r="M7" i="1" s="1"/>
  <c r="M6" i="1"/>
  <c r="L6" i="1"/>
  <c r="K6" i="1"/>
  <c r="J6" i="1"/>
  <c r="I6" i="1"/>
</calcChain>
</file>

<file path=xl/sharedStrings.xml><?xml version="1.0" encoding="utf-8"?>
<sst xmlns="http://schemas.openxmlformats.org/spreadsheetml/2006/main" count="117" uniqueCount="84">
  <si>
    <t xml:space="preserve">ATS DI PAVIA </t>
  </si>
  <si>
    <t>Cognome</t>
  </si>
  <si>
    <t>Nome</t>
  </si>
  <si>
    <t>Profilo</t>
  </si>
  <si>
    <t>Periodo di servizio</t>
  </si>
  <si>
    <t>Note</t>
  </si>
  <si>
    <t>Collaboratore Professionale Sanitario Tecnico della Prevenzione - Cat. D</t>
  </si>
  <si>
    <t>Dirigente Sanitario Farmacista</t>
  </si>
  <si>
    <t>Incarico a tempo determinato</t>
  </si>
  <si>
    <t>Dirigente Medico</t>
  </si>
  <si>
    <t>Incarico a tempo determinato - Emergenza Covid</t>
  </si>
  <si>
    <t>ZACCALA</t>
  </si>
  <si>
    <t>MARTA</t>
  </si>
  <si>
    <t>Collaboratore Professionale Sanitario Infermiere - Cat. D</t>
  </si>
  <si>
    <t>DI FIORE</t>
  </si>
  <si>
    <t>FERNANDO</t>
  </si>
  <si>
    <t>Dirigente Ingegnere</t>
  </si>
  <si>
    <t>SERANGELI</t>
  </si>
  <si>
    <t>SILVIA</t>
  </si>
  <si>
    <t>SUAREZ VALERO</t>
  </si>
  <si>
    <t>HAYDEE LUISA</t>
  </si>
  <si>
    <t>CARLESSO</t>
  </si>
  <si>
    <t>ALESSANDRO</t>
  </si>
  <si>
    <t>FICARA</t>
  </si>
  <si>
    <t>VINCENZO ANTONIO</t>
  </si>
  <si>
    <t>CONTE</t>
  </si>
  <si>
    <t>LIVIA</t>
  </si>
  <si>
    <t>MADONNA</t>
  </si>
  <si>
    <t>ROBERTO</t>
  </si>
  <si>
    <t>GRAPA</t>
  </si>
  <si>
    <t>VIOLETA</t>
  </si>
  <si>
    <t>D'AMICO</t>
  </si>
  <si>
    <t>CLAUDIO</t>
  </si>
  <si>
    <t>SABETTA</t>
  </si>
  <si>
    <t>ANTONIETTA</t>
  </si>
  <si>
    <t>LUCENTE</t>
  </si>
  <si>
    <t>ERIKA MARIA</t>
  </si>
  <si>
    <t xml:space="preserve">Imponibile </t>
  </si>
  <si>
    <t>Contributi</t>
  </si>
  <si>
    <t>Irap</t>
  </si>
  <si>
    <t xml:space="preserve">Rimborsi </t>
  </si>
  <si>
    <t>Totale</t>
  </si>
  <si>
    <t xml:space="preserve">Comparto </t>
  </si>
  <si>
    <t>Dirigenza Area Sanità</t>
  </si>
  <si>
    <t>Dirigenza Area PTA</t>
  </si>
  <si>
    <t>Costo complessivo del personale a tempo determinato 01.01.2021 - 31.12.2021</t>
  </si>
  <si>
    <t>data di assunzione 15.06.2020 data scadenza incarico 14.06.2021</t>
  </si>
  <si>
    <t>data di assunzione 15.09.2020 data scadenza incarico 14.11.2021</t>
  </si>
  <si>
    <t>data di assunzione 15.10.2020 data cessazione 14.04.2021</t>
  </si>
  <si>
    <t>data di assunzione 15.10.2020 data cessazione 04.02.2021</t>
  </si>
  <si>
    <t>data di assunzione 01.11.2020 data cessazione 30.04.2021</t>
  </si>
  <si>
    <t>data di assunzione 01.10.2020  data cessazione 14.03.2021</t>
  </si>
  <si>
    <t>data di assunzione 01.10.2020 data cessazione 02.05.2021</t>
  </si>
  <si>
    <t>data di assunzione 01.11.2020 data cessazione 02.05.2021</t>
  </si>
  <si>
    <t>data di assunzione 01.11.2020 data cessazione 15.10.2021</t>
  </si>
  <si>
    <t>data di assunzione 01.11.2020 data cessazione 14.10.2021</t>
  </si>
  <si>
    <t>data di assunzione 15.11.2020 data cessazione 15.04.2021</t>
  </si>
  <si>
    <t>data di assunzione 01.12.2020 data cessazione 15.04.2021</t>
  </si>
  <si>
    <t>BRIGADA</t>
  </si>
  <si>
    <t>RAFFAELLA</t>
  </si>
  <si>
    <t xml:space="preserve">data di assunzione 01.02.2021 </t>
  </si>
  <si>
    <t>BARRACCHIA</t>
  </si>
  <si>
    <t>GIANPIERO</t>
  </si>
  <si>
    <t>Dirigente Amministrativo</t>
  </si>
  <si>
    <t>data di assunzione 01.01.2021 data cessazione 31.03.2021</t>
  </si>
  <si>
    <t>BONAFEDE</t>
  </si>
  <si>
    <t>CHIARA</t>
  </si>
  <si>
    <t xml:space="preserve">data di assunzione 01.03.2021 </t>
  </si>
  <si>
    <t>CAPRAROTTA</t>
  </si>
  <si>
    <t>LEONARDO</t>
  </si>
  <si>
    <t>Dirigente Veterinario</t>
  </si>
  <si>
    <t>data di assunzione 01.05.2021 data cessazione 14.07.2021</t>
  </si>
  <si>
    <t>BRIA</t>
  </si>
  <si>
    <t>MARIA FRANCESCA</t>
  </si>
  <si>
    <t>FOGLIAMANZILLO</t>
  </si>
  <si>
    <t>FEDERICA</t>
  </si>
  <si>
    <t>data di assunzione 15.05.2021 data cessazione 15.10.2021</t>
  </si>
  <si>
    <t>BONADEO</t>
  </si>
  <si>
    <t>ELISA</t>
  </si>
  <si>
    <t xml:space="preserve">data di assunzione 01.09.2021 </t>
  </si>
  <si>
    <t>AGRESTI</t>
  </si>
  <si>
    <t>ANDREA</t>
  </si>
  <si>
    <t xml:space="preserve">data di assunzione 16.12.2021 </t>
  </si>
  <si>
    <t>Contratti a tempo determinato anno 2021                                                                                                                                                                                                              attivi nel periodo: 01.01.2021- 31.12.2021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</si>
</sst>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ZA_ANTICORRUZIONE/2021/T.D/SUPERATO/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2021_31.12.2021"/>
    </sheetNames>
    <sheetDataSet>
      <sheetData sheetId="0">
        <row r="4">
          <cell r="F4">
            <v>20835.16</v>
          </cell>
          <cell r="G4">
            <v>5767.1722879999998</v>
          </cell>
          <cell r="H4">
            <v>1770.9886000000001</v>
          </cell>
        </row>
        <row r="5">
          <cell r="F5">
            <v>41875.104999999996</v>
          </cell>
          <cell r="G5">
            <v>11591.029063999998</v>
          </cell>
          <cell r="H5">
            <v>3559.3839250000001</v>
          </cell>
        </row>
        <row r="6">
          <cell r="F6">
            <v>8206.98</v>
          </cell>
          <cell r="G6">
            <v>2271.6920639999998</v>
          </cell>
          <cell r="H6">
            <v>697.5933</v>
          </cell>
          <cell r="J6">
            <v>11176.265363999999</v>
          </cell>
        </row>
        <row r="7">
          <cell r="F7">
            <v>2434.6200000000003</v>
          </cell>
          <cell r="G7">
            <v>673.90281600000003</v>
          </cell>
          <cell r="H7">
            <v>206.94270000000003</v>
          </cell>
          <cell r="J7">
            <v>3315.4655160000007</v>
          </cell>
        </row>
        <row r="8">
          <cell r="F8">
            <v>10044.36</v>
          </cell>
          <cell r="G8">
            <v>2780.2788479999999</v>
          </cell>
          <cell r="H8">
            <v>853.77060000000006</v>
          </cell>
          <cell r="J8">
            <v>13678.409448</v>
          </cell>
        </row>
        <row r="9">
          <cell r="F9">
            <v>5414.71</v>
          </cell>
          <cell r="G9">
            <v>1498.7917279999999</v>
          </cell>
          <cell r="H9">
            <v>460.25035000000003</v>
          </cell>
          <cell r="J9">
            <v>7373.7520780000004</v>
          </cell>
        </row>
        <row r="10">
          <cell r="F10">
            <v>4801.6000000000004</v>
          </cell>
          <cell r="G10">
            <v>1329.0828800000002</v>
          </cell>
          <cell r="H10">
            <v>408.13600000000008</v>
          </cell>
          <cell r="I10">
            <v>0</v>
          </cell>
          <cell r="J10">
            <v>6538.8188800000007</v>
          </cell>
        </row>
        <row r="11">
          <cell r="F11">
            <v>8575.5</v>
          </cell>
          <cell r="G11">
            <v>2373.6983999999998</v>
          </cell>
          <cell r="H11">
            <v>728.91750000000002</v>
          </cell>
          <cell r="J11">
            <v>11678.115899999999</v>
          </cell>
        </row>
        <row r="12">
          <cell r="F12">
            <v>23130.44</v>
          </cell>
          <cell r="G12">
            <v>6402.505791999999</v>
          </cell>
          <cell r="H12">
            <v>1966.0874000000001</v>
          </cell>
          <cell r="J12">
            <v>31499.033191999999</v>
          </cell>
        </row>
        <row r="13">
          <cell r="F13">
            <v>49901.185000000005</v>
          </cell>
          <cell r="G13">
            <v>13812.648008</v>
          </cell>
          <cell r="H13">
            <v>4241.6007250000011</v>
          </cell>
          <cell r="J13">
            <v>67955.433732999998</v>
          </cell>
        </row>
        <row r="14">
          <cell r="F14">
            <v>7075.8050000000003</v>
          </cell>
          <cell r="G14">
            <v>1958.5828240000001</v>
          </cell>
          <cell r="H14">
            <v>601.44342500000005</v>
          </cell>
          <cell r="J14">
            <v>9635.8312490000008</v>
          </cell>
        </row>
        <row r="15">
          <cell r="F15">
            <v>7346.5849999999991</v>
          </cell>
          <cell r="G15">
            <v>2033.5347279999996</v>
          </cell>
          <cell r="H15">
            <v>624.45972499999993</v>
          </cell>
          <cell r="J15">
            <v>10004.579452999998</v>
          </cell>
        </row>
        <row r="16">
          <cell r="F16">
            <v>100595.26</v>
          </cell>
          <cell r="G16">
            <v>27844.767967999996</v>
          </cell>
          <cell r="H16">
            <v>8550.5971000000009</v>
          </cell>
        </row>
        <row r="17">
          <cell r="F17">
            <v>10587.84</v>
          </cell>
          <cell r="G17">
            <v>2930.7141120000001</v>
          </cell>
          <cell r="H17">
            <v>899.96640000000002</v>
          </cell>
        </row>
        <row r="18">
          <cell r="F18">
            <v>23639.96</v>
          </cell>
          <cell r="G18">
            <v>6543.5409279999994</v>
          </cell>
          <cell r="H18">
            <v>2009.3966</v>
          </cell>
          <cell r="J18">
            <v>32192.897527999998</v>
          </cell>
        </row>
        <row r="19">
          <cell r="F19">
            <v>11010.259999999998</v>
          </cell>
          <cell r="G19">
            <v>3047.6399679999995</v>
          </cell>
          <cell r="H19">
            <v>935.87209999999993</v>
          </cell>
          <cell r="I19">
            <v>217.6</v>
          </cell>
        </row>
        <row r="20">
          <cell r="F20">
            <v>11010.259999999998</v>
          </cell>
          <cell r="G20">
            <v>3047.6399679999995</v>
          </cell>
          <cell r="H20">
            <v>935.87209999999993</v>
          </cell>
        </row>
        <row r="21">
          <cell r="F21">
            <v>26372.37</v>
          </cell>
          <cell r="G21">
            <v>7299.8720159999993</v>
          </cell>
          <cell r="H21">
            <v>2241.6514500000003</v>
          </cell>
          <cell r="I21">
            <v>3966.31</v>
          </cell>
        </row>
        <row r="22">
          <cell r="F22">
            <v>36209.17</v>
          </cell>
          <cell r="G22">
            <v>10022.698256</v>
          </cell>
          <cell r="H22">
            <v>3077.77945</v>
          </cell>
        </row>
        <row r="23">
          <cell r="F23">
            <v>2709.25</v>
          </cell>
          <cell r="G23">
            <v>749.92039999999997</v>
          </cell>
          <cell r="H23">
            <v>230.28625000000002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4"/>
  <sheetViews>
    <sheetView tabSelected="1" zoomScale="80" zoomScaleNormal="80" workbookViewId="0">
      <selection activeCell="M14" sqref="M14"/>
    </sheetView>
  </sheetViews>
  <sheetFormatPr defaultRowHeight="15" x14ac:dyDescent="0.25"/>
  <cols>
    <col min="1" max="1" width="22.85546875" customWidth="1"/>
    <col min="2" max="2" width="30.28515625" customWidth="1"/>
    <col min="3" max="3" width="33.85546875" customWidth="1"/>
    <col min="4" max="4" width="29.5703125" customWidth="1"/>
    <col min="5" max="5" width="32.42578125" customWidth="1"/>
    <col min="8" max="8" width="24.5703125" customWidth="1"/>
    <col min="9" max="9" width="14.5703125" customWidth="1"/>
    <col min="10" max="10" width="15.7109375" customWidth="1"/>
    <col min="11" max="11" width="13" customWidth="1"/>
    <col min="12" max="12" width="15" customWidth="1"/>
    <col min="13" max="13" width="24.140625" customWidth="1"/>
  </cols>
  <sheetData>
    <row r="3" spans="1:13" ht="38.25" customHeight="1" x14ac:dyDescent="0.25">
      <c r="A3" s="8" t="s">
        <v>0</v>
      </c>
      <c r="B3" s="9"/>
      <c r="C3" s="9"/>
      <c r="D3" s="9"/>
      <c r="E3" s="10"/>
      <c r="H3" s="8" t="s">
        <v>0</v>
      </c>
      <c r="I3" s="9"/>
      <c r="J3" s="9"/>
      <c r="K3" s="9"/>
      <c r="L3" s="9"/>
      <c r="M3" s="10"/>
    </row>
    <row r="4" spans="1:13" ht="36.75" customHeight="1" x14ac:dyDescent="0.25">
      <c r="A4" s="11" t="s">
        <v>83</v>
      </c>
      <c r="B4" s="12"/>
      <c r="C4" s="12"/>
      <c r="D4" s="12"/>
      <c r="E4" s="13"/>
      <c r="H4" s="14" t="s">
        <v>45</v>
      </c>
      <c r="I4" s="14"/>
      <c r="J4" s="14"/>
      <c r="K4" s="14"/>
      <c r="L4" s="14"/>
      <c r="M4" s="14"/>
    </row>
    <row r="5" spans="1:13" ht="33" customHeight="1" x14ac:dyDescent="0.25">
      <c r="A5" s="23" t="s">
        <v>1</v>
      </c>
      <c r="B5" s="23" t="s">
        <v>2</v>
      </c>
      <c r="C5" s="23" t="s">
        <v>3</v>
      </c>
      <c r="D5" s="24" t="s">
        <v>4</v>
      </c>
      <c r="E5" s="23" t="s">
        <v>5</v>
      </c>
      <c r="H5" s="1"/>
      <c r="I5" s="1" t="s">
        <v>37</v>
      </c>
      <c r="J5" s="1" t="s">
        <v>38</v>
      </c>
      <c r="K5" s="2" t="s">
        <v>39</v>
      </c>
      <c r="L5" s="2" t="s">
        <v>40</v>
      </c>
      <c r="M5" s="1" t="s">
        <v>41</v>
      </c>
    </row>
    <row r="6" spans="1:13" ht="76.5" customHeight="1" x14ac:dyDescent="0.25">
      <c r="A6" s="18" t="s">
        <v>11</v>
      </c>
      <c r="B6" s="18" t="s">
        <v>12</v>
      </c>
      <c r="C6" s="18" t="s">
        <v>7</v>
      </c>
      <c r="D6" s="19" t="s">
        <v>46</v>
      </c>
      <c r="E6" s="20" t="s">
        <v>10</v>
      </c>
      <c r="H6" s="1" t="s">
        <v>42</v>
      </c>
      <c r="I6" s="3">
        <f>SUM('[1]01.01.2021_31.12.2021'!$F$6+'[1]01.01.2021_31.12.2021'!$F$7+'[1]01.01.2021_31.12.2021'!$F$8+'[1]01.01.2021_31.12.2021'!$F$9+'[1]01.01.2021_31.12.2021'!$F$10+'[1]01.01.2021_31.12.2021'!$F$11+'[1]01.01.2021_31.12.2021'!$F$12+'[1]01.01.2021_31.12.2021'!$F$13+'[1]01.01.2021_31.12.2021'!$F$14+'[1]01.01.2021_31.12.2021'!$F$15+'[1]01.01.2021_31.12.2021'!$F$18)</f>
        <v>150571.74499999997</v>
      </c>
      <c r="J6" s="3">
        <f>SUM('[1]01.01.2021_31.12.2021'!$G$6+'[1]01.01.2021_31.12.2021'!$G$7+'[1]01.01.2021_31.12.2021'!$G$8+'[1]01.01.2021_31.12.2021'!$G$9+'[1]01.01.2021_31.12.2021'!$G$10+'[1]01.01.2021_31.12.2021'!$G$11+'[1]01.01.2021_31.12.2021'!$G$12+'[1]01.01.2021_31.12.2021'!$G$13+'[1]01.01.2021_31.12.2021'!$G$14+'[1]01.01.2021_31.12.2021'!$G$15+'[1]01.01.2021_31.12.2021'!$G$18)</f>
        <v>41678.259015999996</v>
      </c>
      <c r="K6" s="3">
        <f>SUM('[1]01.01.2021_31.12.2021'!$H$6+'[1]01.01.2021_31.12.2021'!$H$7+'[1]01.01.2021_31.12.2021'!$H$8+'[1]01.01.2021_31.12.2021'!$H$9+'[1]01.01.2021_31.12.2021'!$H$10+'[1]01.01.2021_31.12.2021'!$H$11+'[1]01.01.2021_31.12.2021'!$H$12+'[1]01.01.2021_31.12.2021'!$H$13+'[1]01.01.2021_31.12.2021'!$H$14+'[1]01.01.2021_31.12.2021'!$H$15+'[1]01.01.2021_31.12.2021'!$H$18)</f>
        <v>12798.598325000001</v>
      </c>
      <c r="L6" s="7">
        <f>SUM('[1]01.01.2021_31.12.2021'!$I$10)</f>
        <v>0</v>
      </c>
      <c r="M6" s="4">
        <f>SUM('[1]01.01.2021_31.12.2021'!$J$6+'[1]01.01.2021_31.12.2021'!$J$7+'[1]01.01.2021_31.12.2021'!$J$8+'[1]01.01.2021_31.12.2021'!$J$9+'[1]01.01.2021_31.12.2021'!$J$10+'[1]01.01.2021_31.12.2021'!$J$11+'[1]01.01.2021_31.12.2021'!$J$12+'[1]01.01.2021_31.12.2021'!$J$13+'[1]01.01.2021_31.12.2021'!$J$15+'[1]01.01.2021_31.12.2021'!$J$14+'[1]01.01.2021_31.12.2021'!$J$18)</f>
        <v>205048.60234100002</v>
      </c>
    </row>
    <row r="7" spans="1:13" ht="43.5" customHeight="1" x14ac:dyDescent="0.25">
      <c r="A7" s="18" t="s">
        <v>14</v>
      </c>
      <c r="B7" s="18" t="s">
        <v>15</v>
      </c>
      <c r="C7" s="19" t="s">
        <v>16</v>
      </c>
      <c r="D7" s="21" t="s">
        <v>47</v>
      </c>
      <c r="E7" s="20" t="s">
        <v>8</v>
      </c>
      <c r="H7" s="1" t="s">
        <v>43</v>
      </c>
      <c r="I7" s="3">
        <f>SUM('[1]01.01.2021_31.12.2021'!$F$4+'[1]01.01.2021_31.12.2021'!$F$16+'[1]01.01.2021_31.12.2021'!$F$19+'[1]01.01.2021_31.12.2021'!$F$20+'[1]01.01.2021_31.12.2021'!$F$21+'[1]01.01.2021_31.12.2021'!$F$22+'[1]01.01.2021_31.12.2021'!$F$23)</f>
        <v>208741.72999999998</v>
      </c>
      <c r="J7" s="3">
        <f>SUM('[1]01.01.2021_31.12.2021'!$G$4+'[1]01.01.2021_31.12.2021'!$G$16+'[1]01.01.2021_31.12.2021'!$G$19+'[1]01.01.2021_31.12.2021'!$G$20+'[1]01.01.2021_31.12.2021'!$G$21+'[1]01.01.2021_31.12.2021'!$G$22+'[1]01.01.2021_31.12.2021'!$G$23)</f>
        <v>57779.710863999993</v>
      </c>
      <c r="K7" s="3">
        <f>SUM('[1]01.01.2021_31.12.2021'!$H$4+'[1]01.01.2021_31.12.2021'!$H$16+'[1]01.01.2021_31.12.2021'!$H$19+'[1]01.01.2021_31.12.2021'!$H$20+'[1]01.01.2021_31.12.2021'!$H$21+'[1]01.01.2021_31.12.2021'!$H$22+'[1]01.01.2021_31.12.2021'!$H$23)</f>
        <v>17743.047050000005</v>
      </c>
      <c r="L7" s="3">
        <f>SUM('[1]01.01.2021_31.12.2021'!$I$19+'[1]01.01.2021_31.12.2021'!$I$21)</f>
        <v>4183.91</v>
      </c>
      <c r="M7" s="4">
        <f>I7+J7+K7+L7</f>
        <v>288448.39791399997</v>
      </c>
    </row>
    <row r="8" spans="1:13" ht="87" customHeight="1" x14ac:dyDescent="0.25">
      <c r="A8" s="18" t="s">
        <v>17</v>
      </c>
      <c r="B8" s="18" t="s">
        <v>18</v>
      </c>
      <c r="C8" s="19" t="s">
        <v>13</v>
      </c>
      <c r="D8" s="19" t="s">
        <v>48</v>
      </c>
      <c r="E8" s="20" t="s">
        <v>10</v>
      </c>
      <c r="H8" s="1" t="s">
        <v>44</v>
      </c>
      <c r="I8" s="5">
        <f>SUM('[1]01.01.2021_31.12.2021'!$F$5+'[1]01.01.2021_31.12.2021'!$F$17)</f>
        <v>52462.944999999992</v>
      </c>
      <c r="J8" s="5">
        <f>SUM('[1]01.01.2021_31.12.2021'!$G$5+'[1]01.01.2021_31.12.2021'!$G$17)</f>
        <v>14521.743175999998</v>
      </c>
      <c r="K8" s="3">
        <f>SUM('[1]01.01.2021_31.12.2021'!$H$5+'[1]01.01.2021_31.12.2021'!$H$17)</f>
        <v>4459.3503250000003</v>
      </c>
      <c r="L8" s="7">
        <v>35</v>
      </c>
      <c r="M8" s="3">
        <f>I8+J8+K8+L8</f>
        <v>71479.038501000003</v>
      </c>
    </row>
    <row r="9" spans="1:13" ht="48" customHeight="1" x14ac:dyDescent="0.25">
      <c r="A9" s="18" t="s">
        <v>19</v>
      </c>
      <c r="B9" s="18" t="s">
        <v>20</v>
      </c>
      <c r="C9" s="19" t="s">
        <v>13</v>
      </c>
      <c r="D9" s="19" t="s">
        <v>49</v>
      </c>
      <c r="E9" s="20" t="s">
        <v>10</v>
      </c>
    </row>
    <row r="10" spans="1:13" ht="52.5" customHeight="1" x14ac:dyDescent="0.25">
      <c r="A10" s="18" t="s">
        <v>21</v>
      </c>
      <c r="B10" s="18" t="s">
        <v>22</v>
      </c>
      <c r="C10" s="19" t="s">
        <v>13</v>
      </c>
      <c r="D10" s="19" t="s">
        <v>50</v>
      </c>
      <c r="E10" s="20" t="s">
        <v>10</v>
      </c>
    </row>
    <row r="11" spans="1:13" ht="46.5" customHeight="1" x14ac:dyDescent="0.25">
      <c r="A11" s="18" t="s">
        <v>23</v>
      </c>
      <c r="B11" s="18" t="s">
        <v>24</v>
      </c>
      <c r="C11" s="19" t="s">
        <v>13</v>
      </c>
      <c r="D11" s="19" t="s">
        <v>51</v>
      </c>
      <c r="E11" s="20" t="s">
        <v>10</v>
      </c>
      <c r="I11" s="6"/>
      <c r="J11" s="6"/>
    </row>
    <row r="12" spans="1:13" ht="42.75" x14ac:dyDescent="0.25">
      <c r="A12" s="18" t="s">
        <v>25</v>
      </c>
      <c r="B12" s="18" t="s">
        <v>26</v>
      </c>
      <c r="C12" s="22" t="s">
        <v>6</v>
      </c>
      <c r="D12" s="19" t="s">
        <v>52</v>
      </c>
      <c r="E12" s="20" t="s">
        <v>8</v>
      </c>
    </row>
    <row r="13" spans="1:13" ht="63" customHeight="1" x14ac:dyDescent="0.25">
      <c r="A13" s="18" t="s">
        <v>27</v>
      </c>
      <c r="B13" s="18" t="s">
        <v>28</v>
      </c>
      <c r="C13" s="19" t="s">
        <v>13</v>
      </c>
      <c r="D13" s="19" t="s">
        <v>53</v>
      </c>
      <c r="E13" s="20" t="s">
        <v>10</v>
      </c>
    </row>
    <row r="14" spans="1:13" ht="42.75" x14ac:dyDescent="0.25">
      <c r="A14" s="18" t="s">
        <v>29</v>
      </c>
      <c r="B14" s="18" t="s">
        <v>30</v>
      </c>
      <c r="C14" s="19" t="s">
        <v>13</v>
      </c>
      <c r="D14" s="19" t="s">
        <v>54</v>
      </c>
      <c r="E14" s="20" t="s">
        <v>10</v>
      </c>
    </row>
    <row r="15" spans="1:13" ht="42.75" x14ac:dyDescent="0.25">
      <c r="A15" s="18" t="s">
        <v>31</v>
      </c>
      <c r="B15" s="18" t="s">
        <v>32</v>
      </c>
      <c r="C15" s="19" t="s">
        <v>13</v>
      </c>
      <c r="D15" s="19" t="s">
        <v>55</v>
      </c>
      <c r="E15" s="20" t="s">
        <v>10</v>
      </c>
    </row>
    <row r="16" spans="1:13" ht="37.5" customHeight="1" x14ac:dyDescent="0.25">
      <c r="A16" s="18" t="s">
        <v>33</v>
      </c>
      <c r="B16" s="18" t="s">
        <v>34</v>
      </c>
      <c r="C16" s="19" t="s">
        <v>13</v>
      </c>
      <c r="D16" s="19" t="s">
        <v>56</v>
      </c>
      <c r="E16" s="20" t="s">
        <v>10</v>
      </c>
    </row>
    <row r="17" spans="1:5" ht="42.75" x14ac:dyDescent="0.25">
      <c r="A17" s="18" t="s">
        <v>35</v>
      </c>
      <c r="B17" s="18" t="s">
        <v>36</v>
      </c>
      <c r="C17" s="19" t="s">
        <v>13</v>
      </c>
      <c r="D17" s="19" t="s">
        <v>57</v>
      </c>
      <c r="E17" s="20" t="s">
        <v>10</v>
      </c>
    </row>
    <row r="18" spans="1:5" ht="35.25" customHeight="1" x14ac:dyDescent="0.25">
      <c r="A18" s="18" t="s">
        <v>58</v>
      </c>
      <c r="B18" s="18" t="s">
        <v>59</v>
      </c>
      <c r="C18" s="22" t="s">
        <v>9</v>
      </c>
      <c r="D18" s="19" t="s">
        <v>60</v>
      </c>
      <c r="E18" s="20" t="s">
        <v>8</v>
      </c>
    </row>
    <row r="19" spans="1:5" ht="42.75" x14ac:dyDescent="0.25">
      <c r="A19" s="18" t="s">
        <v>61</v>
      </c>
      <c r="B19" s="18" t="s">
        <v>62</v>
      </c>
      <c r="C19" s="22" t="s">
        <v>63</v>
      </c>
      <c r="D19" s="19" t="s">
        <v>64</v>
      </c>
      <c r="E19" s="20" t="s">
        <v>8</v>
      </c>
    </row>
    <row r="20" spans="1:5" ht="39" customHeight="1" x14ac:dyDescent="0.25">
      <c r="A20" s="18" t="s">
        <v>65</v>
      </c>
      <c r="B20" s="18" t="s">
        <v>66</v>
      </c>
      <c r="C20" s="19" t="s">
        <v>13</v>
      </c>
      <c r="D20" s="19" t="s">
        <v>67</v>
      </c>
      <c r="E20" s="20" t="s">
        <v>10</v>
      </c>
    </row>
    <row r="21" spans="1:5" ht="42.75" x14ac:dyDescent="0.25">
      <c r="A21" s="18" t="s">
        <v>68</v>
      </c>
      <c r="B21" s="18" t="s">
        <v>69</v>
      </c>
      <c r="C21" s="22" t="s">
        <v>70</v>
      </c>
      <c r="D21" s="19" t="s">
        <v>71</v>
      </c>
      <c r="E21" s="20" t="s">
        <v>8</v>
      </c>
    </row>
    <row r="22" spans="1:5" ht="42.75" x14ac:dyDescent="0.25">
      <c r="A22" s="18" t="s">
        <v>72</v>
      </c>
      <c r="B22" s="18" t="s">
        <v>73</v>
      </c>
      <c r="C22" s="22" t="s">
        <v>70</v>
      </c>
      <c r="D22" s="19" t="s">
        <v>71</v>
      </c>
      <c r="E22" s="20" t="s">
        <v>8</v>
      </c>
    </row>
    <row r="23" spans="1:5" ht="42.75" x14ac:dyDescent="0.25">
      <c r="A23" s="18" t="s">
        <v>74</v>
      </c>
      <c r="B23" s="18" t="s">
        <v>75</v>
      </c>
      <c r="C23" s="22" t="s">
        <v>70</v>
      </c>
      <c r="D23" s="19" t="s">
        <v>76</v>
      </c>
      <c r="E23" s="20" t="s">
        <v>8</v>
      </c>
    </row>
    <row r="24" spans="1:5" ht="42" customHeight="1" x14ac:dyDescent="0.25">
      <c r="A24" s="18" t="s">
        <v>77</v>
      </c>
      <c r="B24" s="18" t="s">
        <v>78</v>
      </c>
      <c r="C24" s="22" t="s">
        <v>9</v>
      </c>
      <c r="D24" s="19" t="s">
        <v>79</v>
      </c>
      <c r="E24" s="20" t="s">
        <v>8</v>
      </c>
    </row>
    <row r="25" spans="1:5" ht="37.5" customHeight="1" x14ac:dyDescent="0.25">
      <c r="A25" s="18" t="s">
        <v>80</v>
      </c>
      <c r="B25" s="18" t="s">
        <v>81</v>
      </c>
      <c r="C25" s="22" t="s">
        <v>70</v>
      </c>
      <c r="D25" s="19" t="s">
        <v>82</v>
      </c>
      <c r="E25" s="20" t="s">
        <v>8</v>
      </c>
    </row>
    <row r="26" spans="1:5" ht="36.75" customHeight="1" x14ac:dyDescent="0.25">
      <c r="A26" s="15"/>
      <c r="B26" s="15"/>
      <c r="C26" s="17"/>
      <c r="D26" s="17"/>
      <c r="E26" s="17"/>
    </row>
    <row r="27" spans="1:5" ht="36.75" customHeight="1" x14ac:dyDescent="0.25">
      <c r="A27" s="15"/>
      <c r="B27" s="15"/>
      <c r="C27" s="17"/>
      <c r="D27" s="17"/>
      <c r="E27" s="17"/>
    </row>
    <row r="28" spans="1:5" x14ac:dyDescent="0.25">
      <c r="A28" s="15"/>
      <c r="B28" s="15"/>
      <c r="C28" s="16"/>
      <c r="D28" s="17"/>
      <c r="E28" s="17"/>
    </row>
    <row r="29" spans="1:5" x14ac:dyDescent="0.25">
      <c r="A29" s="15"/>
      <c r="B29" s="15"/>
      <c r="C29" s="17"/>
      <c r="D29" s="17"/>
      <c r="E29" s="17"/>
    </row>
    <row r="30" spans="1:5" x14ac:dyDescent="0.25">
      <c r="A30" s="15"/>
      <c r="B30" s="15"/>
      <c r="C30" s="17"/>
      <c r="D30" s="17"/>
      <c r="E30" s="17"/>
    </row>
    <row r="31" spans="1:5" ht="33" customHeight="1" x14ac:dyDescent="0.25">
      <c r="A31" s="15"/>
      <c r="B31" s="15"/>
      <c r="C31" s="17"/>
      <c r="D31" s="17"/>
      <c r="E31" s="17"/>
    </row>
    <row r="32" spans="1:5" ht="35.25" customHeight="1" x14ac:dyDescent="0.25">
      <c r="A32" s="15"/>
      <c r="B32" s="15"/>
      <c r="C32" s="17"/>
      <c r="D32" s="17"/>
      <c r="E32" s="17"/>
    </row>
    <row r="33" spans="1:5" ht="33.75" customHeight="1" x14ac:dyDescent="0.25">
      <c r="A33" s="15"/>
      <c r="B33" s="15"/>
      <c r="C33" s="17"/>
      <c r="D33" s="17"/>
      <c r="E33" s="17"/>
    </row>
    <row r="34" spans="1:5" ht="36" customHeight="1" x14ac:dyDescent="0.25">
      <c r="A34" s="15"/>
      <c r="B34" s="15"/>
      <c r="C34" s="17"/>
      <c r="D34" s="17"/>
      <c r="E34" s="17"/>
    </row>
  </sheetData>
  <mergeCells count="4">
    <mergeCell ref="A3:E3"/>
    <mergeCell ref="A4:E4"/>
    <mergeCell ref="H4:M4"/>
    <mergeCell ref="H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Bestetti</dc:creator>
  <cp:lastModifiedBy>Camilla Bestetti</cp:lastModifiedBy>
  <dcterms:created xsi:type="dcterms:W3CDTF">2024-05-02T09:18:03Z</dcterms:created>
  <dcterms:modified xsi:type="dcterms:W3CDTF">2024-05-02T10:00:57Z</dcterms:modified>
</cp:coreProperties>
</file>