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Metadata" sheetId="1" r:id="rId1"/>
    <sheet name="Lotti" sheetId="2" r:id="rId2"/>
    <sheet name="Foglio1" sheetId="3" r:id="rId3"/>
  </sheets>
  <definedNames>
    <definedName name="_xlnm._FilterDatabase" localSheetId="1" hidden="1">Lotti!$A$1:$T$9874</definedName>
    <definedName name="_xlnm.Print_Titles" localSheetId="1">Lotti!#REF!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51" i="3" l="1"/>
  <c r="T150" i="3"/>
  <c r="T149" i="3"/>
  <c r="T148" i="3"/>
  <c r="T147" i="3"/>
  <c r="T82" i="2"/>
  <c r="T75" i="2"/>
  <c r="T146" i="3"/>
  <c r="T142" i="3"/>
  <c r="T137" i="3"/>
  <c r="T95" i="2" l="1"/>
</calcChain>
</file>

<file path=xl/sharedStrings.xml><?xml version="1.0" encoding="utf-8"?>
<sst xmlns="http://schemas.openxmlformats.org/spreadsheetml/2006/main" count="3031" uniqueCount="1091">
  <si>
    <t>Titolo</t>
  </si>
  <si>
    <t>Abstract</t>
  </si>
  <si>
    <t>Data Pubbicazione Dataset</t>
  </si>
  <si>
    <t>Ente 
Pubblicatore</t>
  </si>
  <si>
    <t>Data Ultimo Aggiornamento Dataset</t>
  </si>
  <si>
    <t>Anno Riferimento</t>
  </si>
  <si>
    <t>Url File</t>
  </si>
  <si>
    <t>Licenza</t>
  </si>
  <si>
    <t>Pubblicazione 1 legge 190</t>
  </si>
  <si>
    <t>ATS Pavia (Ex ASL Pavia)</t>
  </si>
  <si>
    <t>https://www.ats-pavia.it/tabelle-riassuntive-ai-sensi-dell-art.-1-comma-32-della-legge-n.-190/2012</t>
  </si>
  <si>
    <t>IODL</t>
  </si>
  <si>
    <t>CIG</t>
  </si>
  <si>
    <t>non usata</t>
  </si>
  <si>
    <t>CODICE FISCALE
STRUTTURA PROPONENTE</t>
  </si>
  <si>
    <t>DENOMINAZIONE STRUTTURA PROPONENTE</t>
  </si>
  <si>
    <t>OGGETTO DEL BANDO 
(oggetto del lotto identificato del CIG)</t>
  </si>
  <si>
    <t xml:space="preserve">SCELTA DEL CONTRAENTE 
(modalità selezione prescelta) </t>
  </si>
  <si>
    <t>GRP</t>
  </si>
  <si>
    <t>PARTECIPANTI
Raggruppamento/membro
(Ruolo)</t>
  </si>
  <si>
    <t>PARTECIPANTE
(Codice fiscale)</t>
  </si>
  <si>
    <t>PARTECIPANTE
(Identicativo Fiscale Estero)</t>
  </si>
  <si>
    <t>PARTECIPANTE
(Ragione Sociale)</t>
  </si>
  <si>
    <t>GRA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</si>
  <si>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</si>
  <si>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</si>
  <si>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</si>
  <si>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</si>
  <si>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</si>
  <si>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</si>
  <si>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</si>
  <si>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IMPORTO SOMME LIQUIDATE ANNO RIFERIMENTO
(importo complessivo dell'appalto al netto dell'IVA)</t>
  </si>
  <si>
    <t>733185889E</t>
  </si>
  <si>
    <t>02613260187</t>
  </si>
  <si>
    <t>ATS DI PAVIA</t>
  </si>
  <si>
    <t xml:space="preserve">Servizio di archiviazione di atti amministrativi sanitari e clinici </t>
  </si>
  <si>
    <t>26-AFFIDAMENTO DIRETTO IN ADESIONE AD ACCORDO QUADRO/CONVENZIONE</t>
  </si>
  <si>
    <t>01698960547</t>
  </si>
  <si>
    <t>Plurima S.p.A.</t>
  </si>
  <si>
    <t>ZC820C38A9</t>
  </si>
  <si>
    <t>Fornitura alimenti per cani e gatti e lettiere</t>
  </si>
  <si>
    <t>00987750502</t>
  </si>
  <si>
    <t>Mediser s.r.l.</t>
  </si>
  <si>
    <t>6908850361</t>
  </si>
  <si>
    <t>Polizza All Risk</t>
  </si>
  <si>
    <t>12525420159</t>
  </si>
  <si>
    <t>XL Insurance Company SE</t>
  </si>
  <si>
    <t>7606351F66</t>
  </si>
  <si>
    <t>Fornitura di veicoli per il parco aziendale tramite noleggio</t>
  </si>
  <si>
    <t>06496050151</t>
  </si>
  <si>
    <t>Lease Plan Italia S.p.A.</t>
  </si>
  <si>
    <t>7749284F71</t>
  </si>
  <si>
    <t xml:space="preserve">Servizio di accalappiamento, custodia di animali vaganti e governo canili sanitari </t>
  </si>
  <si>
    <t>BRSMNL81P10G388H</t>
  </si>
  <si>
    <t>Brusoni Emanuele</t>
  </si>
  <si>
    <t>Z3A249F8B9</t>
  </si>
  <si>
    <t>Noleggio fotocopiatrici monocolore fascia media per Direrzione Amministrativa e fascia alta per Centro Stampa (Consip "Apparecchiature Multifunzione 28 - Noleggio - lotto 3")</t>
  </si>
  <si>
    <t>02298700010</t>
  </si>
  <si>
    <t>Olivetti S.p.A.</t>
  </si>
  <si>
    <t>Z6A249F8EA</t>
  </si>
  <si>
    <t>Noleggio fotocopiatrice a colori fascia media per Centro Stampa (Consip "Apparecchiature Multifunzione 28 - Noleggio - lotto 4")</t>
  </si>
  <si>
    <t>02973040963</t>
  </si>
  <si>
    <t>Kyocera Document Solutions Italia S.p.A.</t>
  </si>
  <si>
    <t>Z2727CF968</t>
  </si>
  <si>
    <t>Fornitura di tubercolina PDD bovina e aviaria per la ricerca della TBC bovina</t>
  </si>
  <si>
    <t>00150090546</t>
  </si>
  <si>
    <t>Istituto Zooprofilattico Sperimentale dell'Umbria e delle Marche "Togo Rosati"</t>
  </si>
  <si>
    <t>7845283456</t>
  </si>
  <si>
    <t xml:space="preserve">Fornitura carburante da autotrazione mediante Fuel Card  </t>
  </si>
  <si>
    <t>00891951006</t>
  </si>
  <si>
    <t>Kuwait Petroleum Italia S.p.A.</t>
  </si>
  <si>
    <t>79841687DC</t>
  </si>
  <si>
    <t>Noleggio fotocopiatrici monocolore fascia media per Presidi e Uffici ATS (Consip "Apparecchiature Multifunzione 30 - noleggio - lotto 3")</t>
  </si>
  <si>
    <t>Z4128D03C1</t>
  </si>
  <si>
    <t>Servizio di manutenzione impianti e apparecchiature antincendio (ARCA_2017_063.1) - MANUTENZIONE ORDINARIA</t>
  </si>
  <si>
    <t>05157680728</t>
  </si>
  <si>
    <t>Gielle S.r.l.</t>
  </si>
  <si>
    <t>Z8F28D0430</t>
  </si>
  <si>
    <t>Servizio di manutenzione impianti e apparecchiature antincendio (ARCA_2017_063.1) - MANUTENZIONE STRAORDINARIA</t>
  </si>
  <si>
    <t>ZD627BA44F</t>
  </si>
  <si>
    <t xml:space="preserve">Servizio di rassegna stampa telematica quotidiana occorrente all'ATS di Pavia per il periodo di 2 anni con opzione di proroga per 12 mesi </t>
  </si>
  <si>
    <t>08-AFFIDAMENTO IN ECONOMIA - COTTIMO FIDUCIARIO</t>
  </si>
  <si>
    <t>12673580150</t>
  </si>
  <si>
    <t>Sifa s.r.l.</t>
  </si>
  <si>
    <t>00735000572</t>
  </si>
  <si>
    <t>Telpress Italia s.r.l.</t>
  </si>
  <si>
    <t>02663760219</t>
  </si>
  <si>
    <t>Infojuice s.r.l.</t>
  </si>
  <si>
    <t>13313330154</t>
  </si>
  <si>
    <t>Volo.com s.r.l.</t>
  </si>
  <si>
    <t>02218120422</t>
  </si>
  <si>
    <t>Infodata s.r.l.</t>
  </si>
  <si>
    <t>Fornitura di veicoli per il parco aziendale tramite noleggio - II tranche (Lotto 1)</t>
  </si>
  <si>
    <t>06714021000</t>
  </si>
  <si>
    <t>Leasys S.p.A.</t>
  </si>
  <si>
    <t xml:space="preserve">Servizio di impianti di riscaldamento e raffreddamento degli Enti Sanitari per un periodo di 60 mesi (Lotto 4 - Area Sud – Manutenz. ordinaria e preventiva; Lotto 4 - Area Sud – Manutenz. straordinaria). </t>
  </si>
  <si>
    <t>05931780729</t>
  </si>
  <si>
    <t>CN Costruzioni generali s.p.a.</t>
  </si>
  <si>
    <t xml:space="preserve"> 83354506F0</t>
  </si>
  <si>
    <t>Servizio di pulizia e sanificazione della sede dell'ATS di Pavia</t>
  </si>
  <si>
    <t>01174800217</t>
  </si>
  <si>
    <t>Markas s.r.l.</t>
  </si>
  <si>
    <t xml:space="preserve"> 849714845A</t>
  </si>
  <si>
    <t xml:space="preserve">Servizio sostitutivo di mensa mediante buoni pasto elettronici mediante adesione a Convenzione CONSIP </t>
  </si>
  <si>
    <t>03543000370</t>
  </si>
  <si>
    <t>Day Ristoservice S.p.A.</t>
  </si>
  <si>
    <t xml:space="preserve"> Z9B2CC14E1</t>
  </si>
  <si>
    <t>Fornitura di toner,cartucce, nastri per stampanti di proprietà dell'ATS di Pavia – SAMSUNG - ARIA_2019_016 LOTTO 17</t>
  </si>
  <si>
    <t>01513020238</t>
  </si>
  <si>
    <t>Mida S.r.l.</t>
  </si>
  <si>
    <t>8267091B4D</t>
  </si>
  <si>
    <t xml:space="preserve">Servizio di Manutenzione Impianti Elettrici, Lotto 5, per un periodo di 60 mesi </t>
  </si>
  <si>
    <t>CN Costruzioni generali S.p.A.</t>
  </si>
  <si>
    <t xml:space="preserve">8337240C16 </t>
  </si>
  <si>
    <t>Servizio di primo soccorso veterinario su animali feriti o ammalati rinvenuti sul territorio dell'ATS di Pavia</t>
  </si>
  <si>
    <t>01285800189</t>
  </si>
  <si>
    <t>Clinica Veterinaria Croce Azzurra</t>
  </si>
  <si>
    <t>83372525FF</t>
  </si>
  <si>
    <t>02371220183</t>
  </si>
  <si>
    <t>Ospedale Veterinario Città di Pavia</t>
  </si>
  <si>
    <t>Z422D3595A</t>
  </si>
  <si>
    <t>Fornitura di toner,cartucce, nastri per stampanti ARIA_2019_016 LOTTO 1</t>
  </si>
  <si>
    <t>03675290286</t>
  </si>
  <si>
    <t>Office Depot Italia S.r.l.</t>
  </si>
  <si>
    <t>Z852F9CFA1</t>
  </si>
  <si>
    <t>Realizzazione/completamento dell’impianto di videosorveglianza (compreso il servizio di manutenzione full-risk). Progetto 100335</t>
  </si>
  <si>
    <t xml:space="preserve">07757980961 </t>
  </si>
  <si>
    <t xml:space="preserve">PEI SYSTEM S.r.l </t>
  </si>
  <si>
    <t>Z8A2E5690A</t>
  </si>
  <si>
    <t xml:space="preserve">Affidamento del servizio di lavaggio auto aziendali per un periodo di 36 mesi occorrente ad ATS di Pavia su territorio Pavese. </t>
  </si>
  <si>
    <t>02547320180</t>
  </si>
  <si>
    <t>Smalp s.n.c. di Losi Stefano Maria &amp; C</t>
  </si>
  <si>
    <t>Z8D2DE9C89</t>
  </si>
  <si>
    <t xml:space="preserve">Servizio di posta elettronica ibrida e di recapito nominativi con posta inevasa in uso alla UOC Igiene Pubblica e Medicina delle Comunità - Centro Operativo Screening </t>
  </si>
  <si>
    <t>01294980162</t>
  </si>
  <si>
    <t>Graphicscalve S.p.A</t>
  </si>
  <si>
    <t>ATS Pavia</t>
  </si>
  <si>
    <t>Polizza Infortuni</t>
  </si>
  <si>
    <t>00818570012</t>
  </si>
  <si>
    <t xml:space="preserve">SAG S.R.L. Agenzia Unipol Assicurazioni </t>
  </si>
  <si>
    <t>Fornitura gas naturale  (Gas Naturale 13 - Lotto 3)</t>
  </si>
  <si>
    <t>02221101203</t>
  </si>
  <si>
    <t>Hera Comm S.r.l.</t>
  </si>
  <si>
    <t>Servizio di facchinaggio e traslochi</t>
  </si>
  <si>
    <t xml:space="preserve"> 00310180351</t>
  </si>
  <si>
    <t>Coopservice S. Coop. p.A.</t>
  </si>
  <si>
    <t xml:space="preserve">   ZE8345EEA8 </t>
  </si>
  <si>
    <t xml:space="preserve">Materiale veterinario -  lotto 2 </t>
  </si>
  <si>
    <t>PDRDRN74D18A794R</t>
  </si>
  <si>
    <t>Adriano Pedrini</t>
  </si>
  <si>
    <t xml:space="preserve">  88874267F1 </t>
  </si>
  <si>
    <t xml:space="preserve">Servizi assicurativi - polizza di assicurazione dei rischi di responsabilità civile sanitaria POLIZZA RC PATRIMONIALE      </t>
  </si>
  <si>
    <t>05396540964</t>
  </si>
  <si>
    <t>Hdi Global Speciality SE Rappresentanza Generale per l'Italia</t>
  </si>
  <si>
    <t xml:space="preserve">  Z9C345EDC8 </t>
  </si>
  <si>
    <t xml:space="preserve">Materiale veterinario -  lotto 1  </t>
  </si>
  <si>
    <t>02834700151</t>
  </si>
  <si>
    <t>O.PI.VI. S.r.l.</t>
  </si>
  <si>
    <t xml:space="preserve"> Z0534019FD</t>
  </si>
  <si>
    <t>Fornitura DPI</t>
  </si>
  <si>
    <t>23-AFFIDAMENTO DIRETTO</t>
  </si>
  <si>
    <t>02467560245</t>
  </si>
  <si>
    <t xml:space="preserve">L'ANTINFORTUNISTICA S.R.L. </t>
  </si>
  <si>
    <t xml:space="preserve">683069322F </t>
  </si>
  <si>
    <t>85955139B6</t>
  </si>
  <si>
    <t>Servizio di guardiania</t>
  </si>
  <si>
    <t>03677260980</t>
  </si>
  <si>
    <t>G4 Vigilanza S.p.A.</t>
  </si>
  <si>
    <t>874417624F</t>
  </si>
  <si>
    <t>Fornitura di energia elettrica</t>
  </si>
  <si>
    <t>06655971007</t>
  </si>
  <si>
    <t>Enel Energia S.p.A.</t>
  </si>
  <si>
    <t>8773004FE9</t>
  </si>
  <si>
    <t>Servizio di manutenzione ordinaria e piccole riparazioni</t>
  </si>
  <si>
    <t>NPLGPP79C09G791R</t>
  </si>
  <si>
    <t>G.N. Edilizia Engineering di Napoli Giuseppe</t>
  </si>
  <si>
    <t>00315330183</t>
  </si>
  <si>
    <t>I.C.E.T. S.r.l.</t>
  </si>
  <si>
    <t>02063030189</t>
  </si>
  <si>
    <t>Immobiliare Edilprogetti di pezzotti Fulvio &amp; C. s.n.c.</t>
  </si>
  <si>
    <t>14115241003</t>
  </si>
  <si>
    <t>International Logistic Company s.c.a.r.l.</t>
  </si>
  <si>
    <t>02642970061</t>
  </si>
  <si>
    <t>Kaceli S.r.l.</t>
  </si>
  <si>
    <t>02594800183</t>
  </si>
  <si>
    <t>Lomellina lavoro e innovazione coop sociale</t>
  </si>
  <si>
    <t>Z073377F6A</t>
  </si>
  <si>
    <t xml:space="preserve">Servizio di smaltimento dei rifiuti speciali </t>
  </si>
  <si>
    <t>03033240106</t>
  </si>
  <si>
    <t>Eco Eridania S.p.A.</t>
  </si>
  <si>
    <t>Z0C30F9A3D</t>
  </si>
  <si>
    <t>Servizio di nolo spazi e custodia per stoccaggio arredi/beni non traslocati sede Vigevano Viale Montegrappa - proroga contrattuale</t>
  </si>
  <si>
    <t>03594830980</t>
  </si>
  <si>
    <t>Cubo Traslochi di Lo Cicero Francesco &amp; C. s.n.c.</t>
  </si>
  <si>
    <t xml:space="preserve">Z1332FEB5C </t>
  </si>
  <si>
    <t>Fornitura di arredi vari ARCA_2018_018 "Arredi per Uffici", lotto 3 "Arredi
operativi" - prog. 100340</t>
  </si>
  <si>
    <t>00597730621</t>
  </si>
  <si>
    <t>G8 Mobili s.r.l.</t>
  </si>
  <si>
    <t>Z2028BBC35</t>
  </si>
  <si>
    <t>Servizio di stampa, imbustamento e spedizione fatture</t>
  </si>
  <si>
    <t>05692591000</t>
  </si>
  <si>
    <t xml:space="preserve">Postel S.p.A. </t>
  </si>
  <si>
    <t>Z273379E97</t>
  </si>
  <si>
    <t>Fornitura di materiale per campionamento acque - lotto 5</t>
  </si>
  <si>
    <t>02691021204</t>
  </si>
  <si>
    <t>Phenomonex s.r.l.</t>
  </si>
  <si>
    <t>Z30317AFE8</t>
  </si>
  <si>
    <t>Servizio di facchinaggio interno ed esterno</t>
  </si>
  <si>
    <t>04525040152</t>
  </si>
  <si>
    <t>La Modernissima s.r.l.</t>
  </si>
  <si>
    <t>Z3D3297DB0</t>
  </si>
  <si>
    <t xml:space="preserve">Servizio di stampa, imbustamento e spedizione fatture </t>
  </si>
  <si>
    <t>03619820487</t>
  </si>
  <si>
    <t>Pubblimail S.r.l.</t>
  </si>
  <si>
    <t>Z412FE9F66</t>
  </si>
  <si>
    <t>Servizio di manutenzione del parco auto aziendale</t>
  </si>
  <si>
    <t>02702640182</t>
  </si>
  <si>
    <t>Marinoni Andrea s.a.s</t>
  </si>
  <si>
    <t>Z552FF3ACD</t>
  </si>
  <si>
    <t>Servizio di aggiornamento tecnologico Sistema di accesso ingresso parcheggio di ATS Pavia e del relativo contratto di assistenza ordinaria</t>
  </si>
  <si>
    <t>06453890961</t>
  </si>
  <si>
    <t>Teycos S.r.l.</t>
  </si>
  <si>
    <t>Z6230EC22F</t>
  </si>
  <si>
    <t>Stesura e inoltro dichiarazione MUD 2021</t>
  </si>
  <si>
    <t xml:space="preserve">Z6B3067BDB </t>
  </si>
  <si>
    <t xml:space="preserve">Fornitura materiale chirurgico e prodotti ad uso veterinario - LOTTO 1 "Aghi provette e tamponi" </t>
  </si>
  <si>
    <t>03450130285</t>
  </si>
  <si>
    <t>Vacutest Kima S.r.l.</t>
  </si>
  <si>
    <t>Z8A3288BAD</t>
  </si>
  <si>
    <t>Fornitura annuale di timbri</t>
  </si>
  <si>
    <t>13388910153</t>
  </si>
  <si>
    <t>Incisoria Pastormerlo s.r.l.</t>
  </si>
  <si>
    <t xml:space="preserve">Z8F302BED1 </t>
  </si>
  <si>
    <t xml:space="preserve">Fornitura di sistema di identificazione elettronica di cani, gatti e furetti in Regione Lombardia </t>
  </si>
  <si>
    <t>01606960332</t>
  </si>
  <si>
    <t>Datamars Italia s.r.l.</t>
  </si>
  <si>
    <t>Z9E3401A0C</t>
  </si>
  <si>
    <t>01313790774</t>
  </si>
  <si>
    <t xml:space="preserve">LANTERA SRL </t>
  </si>
  <si>
    <t xml:space="preserve">ZA231B9E33 </t>
  </si>
  <si>
    <t>Fornitura di dispositivi di protezione individuale per addetti emergenze antincendio</t>
  </si>
  <si>
    <t>L'Antifortunistica SRL</t>
  </si>
  <si>
    <t>ZA7342C9D2</t>
  </si>
  <si>
    <t>Fornitura di arredi vari - prog. 100340</t>
  </si>
  <si>
    <t>02235650591</t>
  </si>
  <si>
    <t>A.EMME3 s.a.s.</t>
  </si>
  <si>
    <t>ZC2347F8CF</t>
  </si>
  <si>
    <t>Servizio di tesoreria</t>
  </si>
  <si>
    <t xml:space="preserve">Intesa Sanpaolo S.p.a. </t>
  </si>
  <si>
    <t>ZD93415112</t>
  </si>
  <si>
    <t>Fornitura di armadietti spogliatoio</t>
  </si>
  <si>
    <t>00570170035</t>
  </si>
  <si>
    <t>ALFA s.a.s.</t>
  </si>
  <si>
    <t>ZE63080DAA</t>
  </si>
  <si>
    <t xml:space="preserve">Polizza assicurazione Responsabilità Civile Auto Libro Matricola e CVT </t>
  </si>
  <si>
    <t>01757980923</t>
  </si>
  <si>
    <t>Nobis Compagnia Assicurazioni Spa</t>
  </si>
  <si>
    <t xml:space="preserve">ZE73401A1D </t>
  </si>
  <si>
    <t>ZEA3005137</t>
  </si>
  <si>
    <t>Servizio di lavanderia, stiratura e governo della biancheria in uso ai presidi territoriali dell'ATS</t>
  </si>
  <si>
    <t>01780520183</t>
  </si>
  <si>
    <t>Lavanderia Bramante s.a.s.</t>
  </si>
  <si>
    <t>ZE72CC15C1</t>
  </si>
  <si>
    <t xml:space="preserve">Fornitura di toner,cartucce, nastri per stampanti di proprietà dell'ATS di Pavia – XEROX </t>
  </si>
  <si>
    <t xml:space="preserve">ZF72D18182 </t>
  </si>
  <si>
    <t>Fornitura fotoconduttore Brother originale</t>
  </si>
  <si>
    <t>08397890586</t>
  </si>
  <si>
    <t>Errebian S.p.A.</t>
  </si>
  <si>
    <t>Z9F2D39D8F</t>
  </si>
  <si>
    <t xml:space="preserve">servizio di Manutenzione Impianti Elevatori per Enti Sanitari </t>
  </si>
  <si>
    <t>04474391218</t>
  </si>
  <si>
    <t>Consorzio del Bo scarl</t>
  </si>
  <si>
    <t>Z0A3165A44</t>
  </si>
  <si>
    <t>Fornitura materiale chirurgico e prodotti ad uso veterinario - LOTTO 9 "Sacchetti antimanomissione"</t>
  </si>
  <si>
    <t>02405040284</t>
  </si>
  <si>
    <t>KalteK s.r.l.</t>
  </si>
  <si>
    <t>Z7C30676A2</t>
  </si>
  <si>
    <t>Fornitura materiale chirurgico e prodotti ad uso veterinario - LOTTO 4 "Sacchi e sacchetti"</t>
  </si>
  <si>
    <t>00805390283</t>
  </si>
  <si>
    <t>Laaboindustria S.p.A.</t>
  </si>
  <si>
    <t>ZF33067A46</t>
  </si>
  <si>
    <t>Fornitura materiale chirurgico e prodotti ad uso veterinario - LOTTO 5 "Contenitori"</t>
  </si>
  <si>
    <t xml:space="preserve">ZF530678DA </t>
  </si>
  <si>
    <t>Fornitura materiale chirurgico e prodotti ad uso veterinario - LOTTO 6 "Vestiario"</t>
  </si>
  <si>
    <t>ZF2311C17C</t>
  </si>
  <si>
    <t>01505910180</t>
  </si>
  <si>
    <t>Clinica Veterinaria di Mortara</t>
  </si>
  <si>
    <t xml:space="preserve">88182688F4                                                                                                                                                                                                                  </t>
  </si>
  <si>
    <t>Servizio per la somministrazione di lavoro temporaneo</t>
  </si>
  <si>
    <t>04-PROCEDURA NEGOZIATA SENZA PREVIA PUBBLICAZIONE</t>
  </si>
  <si>
    <t>Temporary S.p.A.</t>
  </si>
  <si>
    <t>02552531200</t>
  </si>
  <si>
    <t>Oasi Lavoro S.p.A.</t>
  </si>
  <si>
    <t>13434210152</t>
  </si>
  <si>
    <t>During S.p.A.</t>
  </si>
  <si>
    <t>10538750968</t>
  </si>
  <si>
    <t>Randstand Italia S.p.A.</t>
  </si>
  <si>
    <t>90340795D4</t>
  </si>
  <si>
    <t>Servizio di recapito posta elettronica ibrida. PROROGA nelle more dell'attivazione Convenzione ARIA spa (lotto 2)</t>
  </si>
  <si>
    <t>97103880585</t>
  </si>
  <si>
    <t>Poste Italiane S.p.A.</t>
  </si>
  <si>
    <t>9034123A22</t>
  </si>
  <si>
    <t>Servizi postali, raccolta, smistamento trasporto e distribuzione degli invii postali. PROROGA nelle more dell'attivazione Convenzione ARIA spa (lotto 3)</t>
  </si>
  <si>
    <t>Z2D347F9D4</t>
  </si>
  <si>
    <t xml:space="preserve">Servizio di posta elettronica ibrida. PROROGA nelle more dell'attivazione Convenzione ARIA spa (lotto 1)                                                                                                                                            </t>
  </si>
  <si>
    <t>Z9E34F4A96</t>
  </si>
  <si>
    <t>Rinnovo abbonamento Gallery Gold</t>
  </si>
  <si>
    <t>01169830336</t>
  </si>
  <si>
    <t>Farmadati Italia s.r.l.</t>
  </si>
  <si>
    <t>ZCA33E4675</t>
  </si>
  <si>
    <t>Fornitura di modulistica e stampati</t>
  </si>
  <si>
    <t>00280810185</t>
  </si>
  <si>
    <t>Tipografia PIME Editrice s.r.l.</t>
  </si>
  <si>
    <t>90333479C2</t>
  </si>
  <si>
    <t>Fornitura carburante da autotrazione mediante Fuel Card  (Fuel Card 2)</t>
  </si>
  <si>
    <t>8911895866</t>
  </si>
  <si>
    <t xml:space="preserve">Servizio di manutenzione del parco automezzi </t>
  </si>
  <si>
    <t>Marinoni Andrea s.a.s.</t>
  </si>
  <si>
    <t>ZA634D4227</t>
  </si>
  <si>
    <t>Fornitura di 15.000 test rapidi per la ricerca di antigene di Sars CoV2 senza strumento di lettura o necessità di lettura da parte di Laboratori analisi</t>
  </si>
  <si>
    <t>03690650134</t>
  </si>
  <si>
    <t>Pikdare S.p.A.</t>
  </si>
  <si>
    <t>Z0234AB60F</t>
  </si>
  <si>
    <t>Verifica della messa a terra Immobile ATS PAVIA</t>
  </si>
  <si>
    <t>01794230183</t>
  </si>
  <si>
    <t>TICINO SOCIETA' DI SERVIZI SRL SOCIO UNICO</t>
  </si>
  <si>
    <t>Z5C343360C</t>
  </si>
  <si>
    <t>Fornitura di mangime umido per gatti</t>
  </si>
  <si>
    <t>BNZSFN65L19D458G</t>
  </si>
  <si>
    <t>Badiali pet Food</t>
  </si>
  <si>
    <t>ZCA34CECC0</t>
  </si>
  <si>
    <t>Batterie per tosatrice</t>
  </si>
  <si>
    <t>ZD637D3DA8</t>
  </si>
  <si>
    <t>Fornitura sacchetti in plastica per alimenti</t>
  </si>
  <si>
    <t xml:space="preserve">898858924C  </t>
  </si>
  <si>
    <t>Servizio sostitutivo di mensa mediante buoni pasto elettronici mediante adesione a Convenzione CONSIP (BP9)</t>
  </si>
  <si>
    <t>Z193480DEE</t>
  </si>
  <si>
    <t>Fornitura di 80.000 buste antimanomissione</t>
  </si>
  <si>
    <t>01706650130</t>
  </si>
  <si>
    <t>Sigital s.r.l.</t>
  </si>
  <si>
    <t>01520041003</t>
  </si>
  <si>
    <t>SIGILTECH</t>
  </si>
  <si>
    <t>9077384E3C</t>
  </si>
  <si>
    <t xml:space="preserve">Servizio di sorveglianza passiva della peste suina africana (P.S.A.) </t>
  </si>
  <si>
    <t>01664010186</t>
  </si>
  <si>
    <t>Studio Tecnico Agroforestale Terra Viva</t>
  </si>
  <si>
    <t>Z2D3480E6B</t>
  </si>
  <si>
    <t>Servizio di lavanderia</t>
  </si>
  <si>
    <t>ZC3353F5F2</t>
  </si>
  <si>
    <t>Servizi finalizzati a contrastare l’insorgenza di focolai di influenza aviaria e di altre malattie diffusive del bestiame - abbattimento anatre</t>
  </si>
  <si>
    <t>00290070408</t>
  </si>
  <si>
    <t>Cooperativa agricola Del Bidentde</t>
  </si>
  <si>
    <t>ZA8352CA7D</t>
  </si>
  <si>
    <t>Servizio di smaltimento carcasse come categoria 1 di anatre provenienti da focolaio di influenza aviaria HPAI</t>
  </si>
  <si>
    <t>00244650164</t>
  </si>
  <si>
    <t>Gastoldi e Ferri s.r.l.</t>
  </si>
  <si>
    <t>ZA73552FFE</t>
  </si>
  <si>
    <t>Servizio di trasporto e smaltimento carcasse come categoria 1 di galline e mangime HPAI</t>
  </si>
  <si>
    <t>Z503533B0E</t>
  </si>
  <si>
    <t>Fornitura di farmaci veterinari in adesione a Convenzione ARIA_2019_013/L034</t>
  </si>
  <si>
    <t>01168420873</t>
  </si>
  <si>
    <t>Sicil Zootecnica S.r.l.</t>
  </si>
  <si>
    <t>Z863533BE2</t>
  </si>
  <si>
    <t>Fornitura di farmaci veterinari in adesione a Convenzione ARIA_2020_049/L049</t>
  </si>
  <si>
    <t>ZAC3533961</t>
  </si>
  <si>
    <t>Fornitura di farmaci veterinari in adesione a Convenzione ARIA_2019_013/L094</t>
  </si>
  <si>
    <t>Z143552CA6</t>
  </si>
  <si>
    <t>Fornitura di Alcol, betadine e citrosil</t>
  </si>
  <si>
    <t>MNCGLN63C19E054T</t>
  </si>
  <si>
    <t>Mancini Group di Mancini Giuliano</t>
  </si>
  <si>
    <t>Z5A3556E94</t>
  </si>
  <si>
    <t>Fornitura di toner HP 62XL cod. C2P05AE</t>
  </si>
  <si>
    <t>08573761007</t>
  </si>
  <si>
    <t>Finbuc s.r.l.</t>
  </si>
  <si>
    <t xml:space="preserve">Servizio di copertura assicurativa dei rischi All Risks Property - Ed. 6. </t>
  </si>
  <si>
    <t>Compagnia XL Insurance Company SE</t>
  </si>
  <si>
    <t>Z963533B4B</t>
  </si>
  <si>
    <t>Fornitura di farmaci veterinari in adesione a Convenzione ARIA_2019_013/L004</t>
  </si>
  <si>
    <t>09240730151</t>
  </si>
  <si>
    <t>Alcyon Italia S.p.A.</t>
  </si>
  <si>
    <t>ZIE3533A53</t>
  </si>
  <si>
    <t>Fornitura di farmaci veterinari in adesione a Convenzione ARIA_2019_013/L044</t>
  </si>
  <si>
    <t>01059060952</t>
  </si>
  <si>
    <t>CentroVete S.r.l.</t>
  </si>
  <si>
    <t xml:space="preserve">906992313D </t>
  </si>
  <si>
    <t>Servizio relativo alla somministrazione del personale.</t>
  </si>
  <si>
    <t>Manpower s.r.l.</t>
  </si>
  <si>
    <t>Z5D3533F8A</t>
  </si>
  <si>
    <t>Fornitura di una sedia ergonomica</t>
  </si>
  <si>
    <t>01078930094</t>
  </si>
  <si>
    <t>Ok Ufficio Arredamento srl</t>
  </si>
  <si>
    <t>Z8935849EE</t>
  </si>
  <si>
    <t>Fornitura di farmaco veterinario Prequillan (acepromazina maleato) in adesione a Convenzione  ARIA_2019_013_L079</t>
  </si>
  <si>
    <t>Z8F356B98E</t>
  </si>
  <si>
    <t>Fornitura di un pacco medicazione maggiorato e pacco reintegro medicazione</t>
  </si>
  <si>
    <t>00180340549</t>
  </si>
  <si>
    <t>Kimal S.r.l.</t>
  </si>
  <si>
    <t>Z7D350C10E</t>
  </si>
  <si>
    <t>Servizio di taratura fotometri</t>
  </si>
  <si>
    <t>BTTLSN72E19M109W</t>
  </si>
  <si>
    <t>Verdeazzurro Piscine snc</t>
  </si>
  <si>
    <t>Z9F3552CDB</t>
  </si>
  <si>
    <t>Fornitura di 8 telemetri laser</t>
  </si>
  <si>
    <t>03340710270</t>
  </si>
  <si>
    <t>Adpartners s.r.l.</t>
  </si>
  <si>
    <t>ZA93556289</t>
  </si>
  <si>
    <t>Fornitura di farmaci e articoli veterinari</t>
  </si>
  <si>
    <t>00667300040</t>
  </si>
  <si>
    <t>Vetefarma s.r.l.</t>
  </si>
  <si>
    <t>ZCE3574AFA</t>
  </si>
  <si>
    <t>Fornitura di 40 kg di mangime  completo
dietetico per cani per il supporto in corso di terapia per insufficienza renale</t>
  </si>
  <si>
    <t>01163280181</t>
  </si>
  <si>
    <t>Zoofarm di Pontiroli F. &amp; C. snc</t>
  </si>
  <si>
    <t>Z1035A34E3</t>
  </si>
  <si>
    <t xml:space="preserve">Fornitura di 100 dosi vaccino antirabbia </t>
  </si>
  <si>
    <t>Z1E3597396</t>
  </si>
  <si>
    <t>Fornitura di 13 giacche multiprotezione</t>
  </si>
  <si>
    <t>01047720493</t>
  </si>
  <si>
    <t>BC Forniture S.r.l.</t>
  </si>
  <si>
    <t>Z1935C5583</t>
  </si>
  <si>
    <t>Fornitura di 100 matite piantabili</t>
  </si>
  <si>
    <t>LCVGLL87B18Z611U</t>
  </si>
  <si>
    <t>Green Autonomy di Guglielmo Alacevich</t>
  </si>
  <si>
    <t>Z8935CB178</t>
  </si>
  <si>
    <t>Fornitura 5000 Etichette per buste antimanomissione</t>
  </si>
  <si>
    <t>01924730185</t>
  </si>
  <si>
    <t>Tipolitografia Vigentina s.r.l.</t>
  </si>
  <si>
    <t>ZAC35E55B8</t>
  </si>
  <si>
    <t>Fornitura di 22.000 guanti monouso in nitrile non sterili</t>
  </si>
  <si>
    <t>12244190158</t>
  </si>
  <si>
    <t>Medline International Italy srl Unipersonale</t>
  </si>
  <si>
    <t>Z1335FABD8</t>
  </si>
  <si>
    <t>Fornitura di Toner Lexmark Optra E310 e Toner Lexmark E120n</t>
  </si>
  <si>
    <t>03274460371</t>
  </si>
  <si>
    <t>PUNTO CART srl</t>
  </si>
  <si>
    <t>Z5F35FAAC2</t>
  </si>
  <si>
    <t>Fornitura di Toner Lexmark E352 dn e Toner Lexmark 360 dn</t>
  </si>
  <si>
    <t>01641800550</t>
  </si>
  <si>
    <t>Tecno Office Global srl</t>
  </si>
  <si>
    <t>ZA335FAB70</t>
  </si>
  <si>
    <t>Fornitura di 10 Toner Hp P1606dn</t>
  </si>
  <si>
    <t>03242680829</t>
  </si>
  <si>
    <t>Linea Data</t>
  </si>
  <si>
    <t>Z6635DB4AF</t>
  </si>
  <si>
    <t xml:space="preserve">Servizio di rassegna stampa telematica </t>
  </si>
  <si>
    <t>Infojuice Srl</t>
  </si>
  <si>
    <t>Z48360416F</t>
  </si>
  <si>
    <t>Fornitura di Siringhe sterili con ago ml 5 – ml 2,5 e da insulina 1 ml</t>
  </si>
  <si>
    <t>04891320014</t>
  </si>
  <si>
    <t>ENRICO BRUNO S.r.l.</t>
  </si>
  <si>
    <t>Z0F364DA52</t>
  </si>
  <si>
    <t>Fornitura di Toner, cartucce a nastri  HP (rinnovo Convenzione ARIA)  ARIA_2019_016R lotto 9</t>
  </si>
  <si>
    <t>01705680179</t>
  </si>
  <si>
    <t>INGROS CARTA GIUSTACCHINI SPA</t>
  </si>
  <si>
    <t>ZC836450EA</t>
  </si>
  <si>
    <t>Fornitura di contenitori secondari e terziari per trasporto campioni screening</t>
  </si>
  <si>
    <t>05041920967</t>
  </si>
  <si>
    <t>M. &amp; G. INT'L s.r.l.</t>
  </si>
  <si>
    <t>ZEC3644EDA</t>
  </si>
  <si>
    <t>Servizio di Calibrazione centralina campionamento amianto DIGITISO 993</t>
  </si>
  <si>
    <t>09862770154</t>
  </si>
  <si>
    <t>Aquaria s.r.l.</t>
  </si>
  <si>
    <t>Z333667022</t>
  </si>
  <si>
    <t>Fornitura di cancelleria varia</t>
  </si>
  <si>
    <t>Z7F364DC13</t>
  </si>
  <si>
    <t>Fornitura di 60.000 sacchetti doppi con tasca portadocumenti</t>
  </si>
  <si>
    <t>KALTEK s.r.l.</t>
  </si>
  <si>
    <t>ZC2367DE27</t>
  </si>
  <si>
    <t>Fornitura di termometri per grandi animali</t>
  </si>
  <si>
    <t>10710680017</t>
  </si>
  <si>
    <t>G.A. SrL</t>
  </si>
  <si>
    <t>ZF7368D9B6</t>
  </si>
  <si>
    <t xml:space="preserve">9154956CAD </t>
  </si>
  <si>
    <t>Fornitura gas naturale (Gas Naturale 14 - Lotto 3)</t>
  </si>
  <si>
    <t>ZA8369CE20</t>
  </si>
  <si>
    <t>Servizio di Taratura termometri</t>
  </si>
  <si>
    <t>11730960967</t>
  </si>
  <si>
    <t xml:space="preserve">Eb instruments srl </t>
  </si>
  <si>
    <t>ZF13645033</t>
  </si>
  <si>
    <t>Fornitura di polimeri di acido glicolico</t>
  </si>
  <si>
    <t>00674840152</t>
  </si>
  <si>
    <t>B.Braun Milano S.p.A.</t>
  </si>
  <si>
    <t>Z0E36BAD3F</t>
  </si>
  <si>
    <t>Fornitura di 10 palloni personalizzati e 500 magliette personalizzate</t>
  </si>
  <si>
    <t>Tipolitogfrafia Vigentina s.r.l.</t>
  </si>
  <si>
    <t>Z1936B5ED5</t>
  </si>
  <si>
    <t>Fornitura di 500 braccialetti piantabili</t>
  </si>
  <si>
    <t>Z9E36B605D</t>
  </si>
  <si>
    <t>Fornitura di 2 gazebo</t>
  </si>
  <si>
    <t>01087730063</t>
  </si>
  <si>
    <t>Mondobrico s.r.l.</t>
  </si>
  <si>
    <t>Z8736CE450</t>
  </si>
  <si>
    <t>Z1136F6FE5</t>
  </si>
  <si>
    <t>Fornitura di 2 valvole pop-off</t>
  </si>
  <si>
    <t>01380990380</t>
  </si>
  <si>
    <t>Dyaset s.r.l.</t>
  </si>
  <si>
    <t>Z3A366D7FD</t>
  </si>
  <si>
    <t>Fornitura di un carrello per anestesia con raccordo per isofluorano e un concentratore di ossigeno</t>
  </si>
  <si>
    <t>ZD5364E296</t>
  </si>
  <si>
    <t>Rinnovo abbonamento a Norme UNI</t>
  </si>
  <si>
    <t>80037830157</t>
  </si>
  <si>
    <t>Ente Italiano di Normazione</t>
  </si>
  <si>
    <t>920828552B</t>
  </si>
  <si>
    <t>Fornitura energia elettrica in adesione a Convenzione Consip (Energia Elettrica 19- Lotto 3) - Sede e Canile</t>
  </si>
  <si>
    <t>Z3836EC40A</t>
  </si>
  <si>
    <t>Fornitura di adesivi magnetici per auto</t>
  </si>
  <si>
    <t xml:space="preserve">Tipolitografia Vigentina s.r.l. </t>
  </si>
  <si>
    <t>Z323724F51</t>
  </si>
  <si>
    <t>Fornitura gel igienizzante</t>
  </si>
  <si>
    <t>03323110282</t>
  </si>
  <si>
    <t>Isomed</t>
  </si>
  <si>
    <t>Z413722E1A</t>
  </si>
  <si>
    <t>Fornitura di 2 batterie per campionatori amianto</t>
  </si>
  <si>
    <t>02004210684</t>
  </si>
  <si>
    <t xml:space="preserve">Casa della batteria S.r.l. </t>
  </si>
  <si>
    <t>Casa della batteria S.r.l.</t>
  </si>
  <si>
    <t>ZC1369CEFB</t>
  </si>
  <si>
    <t>Fornitura di n. 100 filtri P3 ad attacco unificato EN 148-1 per semimaschere facciali in silicone half asbestosi e pieno facciale</t>
  </si>
  <si>
    <t>00608970182</t>
  </si>
  <si>
    <t>Sardi sas di Cremonesi Carlo e C.</t>
  </si>
  <si>
    <t>Fornitura di articoli veterinari</t>
  </si>
  <si>
    <t>02241700042</t>
  </si>
  <si>
    <t>Z513758B58</t>
  </si>
  <si>
    <t>Fornitura del farmaco veterinario Milteforan</t>
  </si>
  <si>
    <t>ZOOFARM &amp; C. S.N.C.</t>
  </si>
  <si>
    <t xml:space="preserve">ZA137476D8 </t>
  </si>
  <si>
    <t>Fornitura di n.
17.000 test rapidi per la ricerca di antigene di SARS-COV-2</t>
  </si>
  <si>
    <t>ZED379DD33</t>
  </si>
  <si>
    <t>Fornitura di guanti in nitrile e di guanti chirurgici</t>
  </si>
  <si>
    <t>01313240424</t>
  </si>
  <si>
    <t>Nacatur International Import Export s.r.l. a S.U.</t>
  </si>
  <si>
    <t>00899910244</t>
  </si>
  <si>
    <t>Bericah S.p.A.</t>
  </si>
  <si>
    <t>Z2137A8AAA</t>
  </si>
  <si>
    <t>Fornitura di 6000 vacutainer</t>
  </si>
  <si>
    <t>Vacutest Kima srl</t>
  </si>
  <si>
    <t>02200390595</t>
  </si>
  <si>
    <t>Bioreattiva S.r.l.</t>
  </si>
  <si>
    <t>Z3837B735A</t>
  </si>
  <si>
    <t>Fornitura di scarpe antinfortunistiche</t>
  </si>
  <si>
    <t>L'Antinfortunistica s.r.l.</t>
  </si>
  <si>
    <t>Z5536950CE</t>
  </si>
  <si>
    <t>Servizi di verifica periodica interfacciamento sistema fotovoltaico</t>
  </si>
  <si>
    <t>02867830180</t>
  </si>
  <si>
    <t>Alessandro Carbonini</t>
  </si>
  <si>
    <t>Z6A37DDEC2</t>
  </si>
  <si>
    <t>Servizio di taratura certificata di n 3 termometri digitali a batteria con una sonda</t>
  </si>
  <si>
    <t>00622950129</t>
  </si>
  <si>
    <t xml:space="preserve">Tersid S.r.l. </t>
  </si>
  <si>
    <t>ZE437CF6EA</t>
  </si>
  <si>
    <t>Frigorifero da laboratorio</t>
  </si>
  <si>
    <t>03454090964</t>
  </si>
  <si>
    <t>Jointlab s.r.l.</t>
  </si>
  <si>
    <t>Z0737A898A</t>
  </si>
  <si>
    <t>Servizio di valutazione del rischio stress lavoro correlato</t>
  </si>
  <si>
    <t>02631650187</t>
  </si>
  <si>
    <t>Istituti Clinici Scientifici Maugeri SpA</t>
  </si>
  <si>
    <t>Z1037D3D3C</t>
  </si>
  <si>
    <t>Fornitura di un apparecchio multifunzione a colori in noleggio mediante adesione a Convenzione Consip "Apparecchiature multifunzione a noleggio 1" - lotto 6</t>
  </si>
  <si>
    <t>00865220156</t>
  </si>
  <si>
    <t> Canon Italia S.p.A.</t>
  </si>
  <si>
    <t>Z2A368850B</t>
  </si>
  <si>
    <t>Fornitura di misuratori gas ambientale</t>
  </si>
  <si>
    <t>02523710412</t>
  </si>
  <si>
    <t xml:space="preserve">AMS ANALITICA S.R.L.
</t>
  </si>
  <si>
    <t>ZB73688AB1</t>
  </si>
  <si>
    <t>Fornitura di 2 distruggi documenti</t>
  </si>
  <si>
    <t xml:space="preserve">10324241008
</t>
  </si>
  <si>
    <t xml:space="preserve"> Ultrapromedia SrL
</t>
  </si>
  <si>
    <t>Z9D385966C</t>
  </si>
  <si>
    <t>Servizio di smaltimento come categoria 1 di carcasse di polli/anatre provenienti da focolaio di influenza aviaria HPAI</t>
  </si>
  <si>
    <t>Z4F384ABA8</t>
  </si>
  <si>
    <t xml:space="preserve">Fornitura Carta e Cancelleria </t>
  </si>
  <si>
    <t>09521810961</t>
  </si>
  <si>
    <t>Valsecchi Cancelleria S.r.l.</t>
  </si>
  <si>
    <t>VCEGRL80H23L049Y</t>
  </si>
  <si>
    <t>Passione Ufficio di Gabriele Vece</t>
  </si>
  <si>
    <t>9482892A07</t>
  </si>
  <si>
    <t>Servizi finalizzati a contrastare l’insorgenza di focolai di influenza aviaria e di altre malattie diffusive del bestiame - abbattimento anatre e polli</t>
  </si>
  <si>
    <t>9424438C42</t>
  </si>
  <si>
    <t>Servizi archivistici</t>
  </si>
  <si>
    <t>Z52374781A</t>
  </si>
  <si>
    <t>Servizio Brokeraggio assicurativo</t>
  </si>
  <si>
    <t>AON S.p.A.</t>
  </si>
  <si>
    <t>Z1B3872AA2</t>
  </si>
  <si>
    <t>Fornitura di 300 magliette blu</t>
  </si>
  <si>
    <t xml:space="preserve">Tipografia Vigentina s.r.l.
</t>
  </si>
  <si>
    <t>Z5C387D034</t>
  </si>
  <si>
    <t>Fornitura di 150 spille</t>
  </si>
  <si>
    <t>Z3B383B31C</t>
  </si>
  <si>
    <t>200 magliette rosa</t>
  </si>
  <si>
    <t>ZF338AAE18</t>
  </si>
  <si>
    <t>Fornitura 500 poster</t>
  </si>
  <si>
    <t>Z6A38C2EC5</t>
  </si>
  <si>
    <t>Fornitura di test rapidi HIV ½ Ab su campione di sangue</t>
  </si>
  <si>
    <t>03002400962</t>
  </si>
  <si>
    <t>Effegiemme S.r.l.</t>
  </si>
  <si>
    <t>94939764D7</t>
  </si>
  <si>
    <t>Fornitura di 12000 filtranti facciali di protezione individuale FFP2 (COVID 19)</t>
  </si>
  <si>
    <t>01354901215</t>
  </si>
  <si>
    <t>SVAS BIOSANA S.R.L</t>
  </si>
  <si>
    <t>Z6D390AABA</t>
  </si>
  <si>
    <t>Fornitura  frigorifero portatile elettrico</t>
  </si>
  <si>
    <t>ZB538E0BE2</t>
  </si>
  <si>
    <t>Servizio di smatlimento di riifuti assimilabili agli urbani quali carta e cartone, ingombranti e materiali ferrosi</t>
  </si>
  <si>
    <t>01747910188</t>
  </si>
  <si>
    <t>ASM PAVIA SRL</t>
  </si>
  <si>
    <t xml:space="preserve">Z1C3878AFD </t>
  </si>
  <si>
    <t xml:space="preserve">Servizio di manutenzione ordinaria e straordinaria degli impianti antincendio e di rilevazione fumi di nuova realizzazione dell'edificio di Viale Indipendenza n. 3 Pavia </t>
  </si>
  <si>
    <t>Z5E38C3C34</t>
  </si>
  <si>
    <t>Z8B38A5C23</t>
  </si>
  <si>
    <t>fornitura di un frigorifero</t>
  </si>
  <si>
    <t>CLTGPP73S03C351D</t>
  </si>
  <si>
    <t>Cartoidee di Cultraro Vasta Giuseppe Salvatore</t>
  </si>
  <si>
    <t>14329411004</t>
  </si>
  <si>
    <t>Laitech S.r.l.</t>
  </si>
  <si>
    <t>Z0038F6E12</t>
  </si>
  <si>
    <t>Servizio di calibrazione e riparazione di centraline per campionamento amianto</t>
  </si>
  <si>
    <t>Z0C38E26E3</t>
  </si>
  <si>
    <t>Fornitura di card per timbratura</t>
  </si>
  <si>
    <t>02969631205</t>
  </si>
  <si>
    <t>G. OSTI SISTEMI Srl</t>
  </si>
  <si>
    <t>Z4A38EAE3C</t>
  </si>
  <si>
    <t>Fornitura di libri/codici</t>
  </si>
  <si>
    <t>01154290157</t>
  </si>
  <si>
    <t>Libreria Scientifica “AEIOU”</t>
  </si>
  <si>
    <t>Z7F38E0FF5</t>
  </si>
  <si>
    <t>Fornitura di scatole portaprovette</t>
  </si>
  <si>
    <t>07599520157</t>
  </si>
  <si>
    <t>Scatolificio Crippa Lino di Lucio Crippa &amp; C. S.n.c.</t>
  </si>
  <si>
    <t xml:space="preserve"> 02753080619</t>
  </si>
  <si>
    <t>Paperservice S.r.l.</t>
  </si>
  <si>
    <t>ZF138C2DE6</t>
  </si>
  <si>
    <t>Fornitura di materiale di ferramenta</t>
  </si>
  <si>
    <t>01750030189</t>
  </si>
  <si>
    <t>Ferramenta Brambati S.n.c.</t>
  </si>
  <si>
    <t>Z2B392803B</t>
  </si>
  <si>
    <t>Fornitura di tamburi per multifunzione</t>
  </si>
  <si>
    <t>ZEB38E2B1B</t>
  </si>
  <si>
    <t>Fornitura di scarpe e stivali artinfortunistici</t>
  </si>
  <si>
    <t>05450240873</t>
  </si>
  <si>
    <t>GM Job s.r.l</t>
  </si>
  <si>
    <t>Z5438E2B96</t>
  </si>
  <si>
    <t>Servizio di taratura di un analizzatore di gas nocivi</t>
  </si>
  <si>
    <t>AMS analitica s.r.l</t>
  </si>
  <si>
    <t xml:space="preserve"> Z07375C3E0</t>
  </si>
  <si>
    <t>Fornitura di attrezzatura varia per il DIPS (12 contenitori isotermici e 4 frigoriferi/congelatori portatili)</t>
  </si>
  <si>
    <t>01224180180</t>
  </si>
  <si>
    <t>Cristal Giunco</t>
  </si>
  <si>
    <t>Z0D390AA58</t>
  </si>
  <si>
    <t>Fornitura di attrezzatura varia per il DIPS (9 termometri digitali, 12 data logger e 30 stabilizzatori)</t>
  </si>
  <si>
    <t>ZB037FE89B</t>
  </si>
  <si>
    <t>Fornitura di un drone DJI Mini 3 Pro e relativi accessori.</t>
  </si>
  <si>
    <t>06047610016</t>
  </si>
  <si>
    <t>Nital S.p.A</t>
  </si>
  <si>
    <t xml:space="preserve"> Nital S.p.A</t>
  </si>
  <si>
    <t xml:space="preserve"> Z4C3859142 </t>
  </si>
  <si>
    <t xml:space="preserve">Servizio di tesoreria e di servizi bancari per l'ATS di Brescia (Capofila), l'ATS di Pavia e l'ASST della Valcamonica </t>
  </si>
  <si>
    <t>95847799D7</t>
  </si>
  <si>
    <t>Proroga servizi posta elettronica ibrida e servizi postali (Postalizzazione screening)</t>
  </si>
  <si>
    <t xml:space="preserve">01294980162   </t>
  </si>
  <si>
    <t>958479570C</t>
  </si>
  <si>
    <t>Proroga servizi posta elettronica ibrida e servizi postali (Recapito di Posta elettronica ibrida)</t>
  </si>
  <si>
    <t>Poste italiane S.p.A.</t>
  </si>
  <si>
    <t>Poste italiane S.p.a</t>
  </si>
  <si>
    <t>9586996F5C</t>
  </si>
  <si>
    <t>Proroga servizi posta elettronica ibrida e servizi postali (Servizi Postali)</t>
  </si>
  <si>
    <t>94670497F9</t>
  </si>
  <si>
    <t xml:space="preserve">Fornitura di veicoli per il parco auto
dell'Agenzia tramite noleggio, mediante adesione ad Accordo Quadro Consip "Veicoli
a noleggio 2" - lotto 1 - 53 veicoli </t>
  </si>
  <si>
    <t>9312956E66</t>
  </si>
  <si>
    <t>Servizio di notificazione degli atti giudiziari per 12 mesi</t>
  </si>
  <si>
    <t>Z1D35893C5</t>
  </si>
  <si>
    <t>Rinnovo abbonamenti a                                    Punto Sicuro                                Tuttonormel VIP</t>
  </si>
  <si>
    <t>02938930589</t>
  </si>
  <si>
    <t>Celdes</t>
  </si>
  <si>
    <t>ZE22FF7660</t>
  </si>
  <si>
    <t>Servizio di “Consulenza Strategica a supporto delle attività di valutazione del Piano territoriale di conciliazione vita-lavoro 2020-2023 occorrente all’Agenzia di Tutela della Salute di Pavia</t>
  </si>
  <si>
    <t>02285520207</t>
  </si>
  <si>
    <t xml:space="preserve">VARIAZIONI S.R.L. </t>
  </si>
  <si>
    <t>05652591008</t>
  </si>
  <si>
    <t>Studio Come s.r.l.</t>
  </si>
  <si>
    <t>09786990151</t>
  </si>
  <si>
    <t>PTSCLAS S.p.A.</t>
  </si>
  <si>
    <t>ZCC350BBE0</t>
  </si>
  <si>
    <t>Servizio di utilizzo della rete autostradale (Telepass)</t>
  </si>
  <si>
    <t>07516911000</t>
  </si>
  <si>
    <t>Autostrade per l'Italia  S.p.A.</t>
  </si>
  <si>
    <t>ZC23015DDE</t>
  </si>
  <si>
    <t>Fornitura di passaporti animali da compagnia: cani, gatti e furetti espletata in unione di acquisto con le ATS della Lombardia.</t>
  </si>
  <si>
    <t>01807620404</t>
  </si>
  <si>
    <t xml:space="preserve">Premiato Stabilimento Tipografico dei Comuni Soc. Coop </t>
  </si>
  <si>
    <t>ZC52CF4043</t>
  </si>
  <si>
    <t>Manutenzione software XML 730 ANAC</t>
  </si>
  <si>
    <t>01960650131</t>
  </si>
  <si>
    <t>Assocons srl</t>
  </si>
  <si>
    <t>Z982D7F57C</t>
  </si>
  <si>
    <t>Servizi professionali Ict acque potabili e balneazione</t>
  </si>
  <si>
    <t>Z492E72748</t>
  </si>
  <si>
    <t>IBM Spectrum</t>
  </si>
  <si>
    <t>01230291005</t>
  </si>
  <si>
    <t>Westpole spa</t>
  </si>
  <si>
    <t>7426720339</t>
  </si>
  <si>
    <t>Servizio di assistenza e manutenzione Licenze Oracle</t>
  </si>
  <si>
    <t>05231661009</t>
  </si>
  <si>
    <t>R1 spa</t>
  </si>
  <si>
    <t>847333948B</t>
  </si>
  <si>
    <t>Applicativo per la gestione della sorveglianza sanitaria nell’ambito dell’emergenza COVID-19</t>
  </si>
  <si>
    <t>02541180986</t>
  </si>
  <si>
    <t>Invisiblefarm srl</t>
  </si>
  <si>
    <t>ZB62C52B8C</t>
  </si>
  <si>
    <t>Servizio di manutenzione per i programmi contabili e gestionali</t>
  </si>
  <si>
    <t>05006900962</t>
  </si>
  <si>
    <t>Zucchetti S.p.A</t>
  </si>
  <si>
    <t>8090637CDA</t>
  </si>
  <si>
    <t xml:space="preserve">Servizio di gestione, manutenzione, assistenza e sviluppo software per il sistema data warehouse (DWH) </t>
  </si>
  <si>
    <t>01727860221</t>
  </si>
  <si>
    <t>Dedagroup Public Services srl</t>
  </si>
  <si>
    <t>ZDC2CF418F</t>
  </si>
  <si>
    <t>Manutenzione software “Acque Potabili e Balneazione”</t>
  </si>
  <si>
    <t>ZE827C7BF6</t>
  </si>
  <si>
    <t>Realizzazione e manutenzione rete dati ATS Pavia</t>
  </si>
  <si>
    <t>04488410010</t>
  </si>
  <si>
    <t>Telecom Italia spa</t>
  </si>
  <si>
    <t>ZCA295530A</t>
  </si>
  <si>
    <t>Servizio di gestione informatizzata delle risorse umane</t>
  </si>
  <si>
    <t>01944260221</t>
  </si>
  <si>
    <t>GPI S.p.A.</t>
  </si>
  <si>
    <t>8289732740</t>
  </si>
  <si>
    <t>Manutenzione software “Health Portal”</t>
  </si>
  <si>
    <t>02547060133</t>
  </si>
  <si>
    <t>Tekne srl</t>
  </si>
  <si>
    <t>3894359EB2</t>
  </si>
  <si>
    <t>Utenze telefonia fissa</t>
  </si>
  <si>
    <t>12878470157</t>
  </si>
  <si>
    <t>Fastweb s.p.a</t>
  </si>
  <si>
    <t>828131989F</t>
  </si>
  <si>
    <t>MANUTENZIONE SOFTWARE "SCREENING"</t>
  </si>
  <si>
    <t>05994810488</t>
  </si>
  <si>
    <t>Dedalus spa</t>
  </si>
  <si>
    <t>ZBB2ECA696</t>
  </si>
  <si>
    <t>Acquisto software per progetto screening HPV</t>
  </si>
  <si>
    <t>75504479F7</t>
  </si>
  <si>
    <t>Servizio di progettazione, realizzazione e manutenzione sito WEB istituzionale</t>
  </si>
  <si>
    <t>02-MANDATARIA</t>
  </si>
  <si>
    <t>00967720285</t>
  </si>
  <si>
    <t>Engineering Ingegneria Informatica spa</t>
  </si>
  <si>
    <t>01-MANDANTE</t>
  </si>
  <si>
    <t>00488410010</t>
  </si>
  <si>
    <t>11731440159</t>
  </si>
  <si>
    <t>Argonet srl</t>
  </si>
  <si>
    <t>05982771007</t>
  </si>
  <si>
    <t>Eustema spa</t>
  </si>
  <si>
    <t>7728477CF7</t>
  </si>
  <si>
    <t>Servizio di conservazione digitale a norma dei documenti informatici operativo su scala regionale da destinare agli enti sanitari pubblici lombardi e regione Lombardia e agli enti del sistema regionale</t>
  </si>
  <si>
    <t>01879020517</t>
  </si>
  <si>
    <t>RTI Aruba Posta Elettronica certificata spa</t>
  </si>
  <si>
    <t>09121350012</t>
  </si>
  <si>
    <t>Eos Reply srl</t>
  </si>
  <si>
    <t>01203470529</t>
  </si>
  <si>
    <t>Gmed srl</t>
  </si>
  <si>
    <t>7857825253</t>
  </si>
  <si>
    <t>Servizi di gestione delle postazioni di lavoro- Fleet Management</t>
  </si>
  <si>
    <t>01355000132</t>
  </si>
  <si>
    <t>B.C.S. Biomedical Computerin Systems s.r.l.</t>
  </si>
  <si>
    <t>05091320159</t>
  </si>
  <si>
    <t>Esprinet s.p.a.</t>
  </si>
  <si>
    <t>794899455C</t>
  </si>
  <si>
    <t>Servizi in ambito dei sistemi informativi gestionali e sistemi di gestione dei procedimenti amministrativi in favore degli Enti del SSN</t>
  </si>
  <si>
    <t>00282140029</t>
  </si>
  <si>
    <t>Enterprise Service Italia s.r.l.</t>
  </si>
  <si>
    <t>04662680158</t>
  </si>
  <si>
    <t>KPMG Advisor s.p.a.</t>
  </si>
  <si>
    <t>00721090298</t>
  </si>
  <si>
    <t>Exprivia s.p.a.</t>
  </si>
  <si>
    <t>03188950103</t>
  </si>
  <si>
    <t>Dedagroup Public Service srl</t>
  </si>
  <si>
    <t>01763870225</t>
  </si>
  <si>
    <t>Dedagroup s.p.a.</t>
  </si>
  <si>
    <t>14788511005</t>
  </si>
  <si>
    <t>Datamanagement Italia s.r.l.</t>
  </si>
  <si>
    <t>02334550288</t>
  </si>
  <si>
    <t>SIAV s.p.a.</t>
  </si>
  <si>
    <t>Z392CF489C</t>
  </si>
  <si>
    <t>Manutenzione software “Verbena e Quadrifolio”</t>
  </si>
  <si>
    <t>03475140129</t>
  </si>
  <si>
    <t>Praezision srl</t>
  </si>
  <si>
    <t>8299022999</t>
  </si>
  <si>
    <t>Manutenzione software “Sas”</t>
  </si>
  <si>
    <t>ZBB2D641C9</t>
  </si>
  <si>
    <t>Servizi professionali in ambito ict</t>
  </si>
  <si>
    <t>Z8D2CF2276</t>
  </si>
  <si>
    <t>Manutenzione software “Performance aziendali”</t>
  </si>
  <si>
    <t>05259250966</t>
  </si>
  <si>
    <t>PGMD Consulting srl</t>
  </si>
  <si>
    <t>828081263C</t>
  </si>
  <si>
    <t>Manutenzione software “Igiene e Prevezione” (ex Avelco)</t>
  </si>
  <si>
    <t>Z0E2D70A3C</t>
  </si>
  <si>
    <t>Acquisizione del servizio “Morica ON Cloud”</t>
  </si>
  <si>
    <t>04761610965</t>
  </si>
  <si>
    <t>Studiosoft Informatica srl</t>
  </si>
  <si>
    <t>Z2E2D422D7</t>
  </si>
  <si>
    <t>Servizio pubblico di connettività Spc-2</t>
  </si>
  <si>
    <t>8556527D71</t>
  </si>
  <si>
    <t>Acquisizione del sistema Firewall Stormshield</t>
  </si>
  <si>
    <t>13369290153</t>
  </si>
  <si>
    <t>Inkom Engineering srl</t>
  </si>
  <si>
    <t>Inkom Engineering</t>
  </si>
  <si>
    <t>87730749AF</t>
  </si>
  <si>
    <t>SERVIZIO DI POSTA ELETTRONICA IN SAAS IN ADESIONE A CONVENZIONE ARIA</t>
  </si>
  <si>
    <t>01573850516</t>
  </si>
  <si>
    <t>Aruba spa</t>
  </si>
  <si>
    <t>Z1133D5371</t>
  </si>
  <si>
    <t>ADESIONE A CONVENZIONE TELEFONIA MOBILE 8</t>
  </si>
  <si>
    <t>04643350962</t>
  </si>
  <si>
    <t>Z66328939F</t>
  </si>
  <si>
    <t>LICENZE SW PIANI TERAPEUTICI</t>
  </si>
  <si>
    <t>Z7633FC8AC</t>
  </si>
  <si>
    <t>FORNITURA SW ANGOLO DEL DIPENDENTE VERSIONE PLATINUM</t>
  </si>
  <si>
    <t>Z773300169</t>
  </si>
  <si>
    <t>SOFTWARE PER LA TRASMISSIONE DELLA CHIUSURA DELLE SANZIONI TICKET A SISTEMA TESSERA SANITARIA</t>
  </si>
  <si>
    <t>13463750151</t>
  </si>
  <si>
    <t>Data Solution Provider srl</t>
  </si>
  <si>
    <t>Z8633A7927</t>
  </si>
  <si>
    <t>ARIA_2020_059 – CONVENZIONE PER LA FORNITURA DI SOFTWARE ICT-SW SCREENING MAMMOGRAFICO</t>
  </si>
  <si>
    <t>Z4733A78D7</t>
  </si>
  <si>
    <t>ARIA_2020_059 – CONVENZIONE PER LA FORNITURA DI SOFTWARE ICT - SW SPOSTA APPUNTAMENTI ON LINE</t>
  </si>
  <si>
    <t>Z8C32A4D45</t>
  </si>
  <si>
    <t>SERVIZI PROFESSIONALI DEL SW HEALTH PORTAL</t>
  </si>
  <si>
    <t>ZD132FD313</t>
  </si>
  <si>
    <t>APPARATI DI RETE</t>
  </si>
  <si>
    <t>04472901000</t>
  </si>
  <si>
    <t>Converge spa</t>
  </si>
  <si>
    <t>89559625A4</t>
  </si>
  <si>
    <t xml:space="preserve">ACQUISIZIONE  DEI SERVIZI PROFESSIONALI PER LA GESTIONE APPLICATIVA E SVILUPPO SOFTWARE FUNZIONI EVOLUTIVE PER IL SISTEMA INFORMATIVO ERP </t>
  </si>
  <si>
    <t>02234630180</t>
  </si>
  <si>
    <t>CS2 Solution spa</t>
  </si>
  <si>
    <t>Z103207B43</t>
  </si>
  <si>
    <t>MANUTENZIONE SW DSP FLUX</t>
  </si>
  <si>
    <t>94386371A8</t>
  </si>
  <si>
    <t>PROROGA TELEFONIA FISSA (CONSIP "TELEFONIA FISSA 5"</t>
  </si>
  <si>
    <t>Fastweb S.p.A.</t>
  </si>
  <si>
    <t>92082990BA</t>
  </si>
  <si>
    <t>FORNITURA SOFTWARE GESTIONE FLUSSI DOCUMENTALI E SERVIZI CONNESSI (DA ACCORDO QUADRO "SERVIZI APPLICATIVI 2" STIPULATO DA CONSIP S.p.A.)</t>
  </si>
  <si>
    <t>06188330150</t>
  </si>
  <si>
    <t>RTI Maggioli S.p.A</t>
  </si>
  <si>
    <t>06696370961</t>
  </si>
  <si>
    <t>Present S.p.A</t>
  </si>
  <si>
    <t>00890370372</t>
  </si>
  <si>
    <t>DS Automated Data System S.p.A</t>
  </si>
  <si>
    <t>00311430375</t>
  </si>
  <si>
    <t>Data Processing S.p.A</t>
  </si>
  <si>
    <t>Z523821D83</t>
  </si>
  <si>
    <t>FORNITURA DI UN APPLICATIVO IN SAS PER LA GESTIONE DELLA SORVEGLIANZA SANITARIA NELL'AMBITO DELL'EPIDEMIA DA COVID-19 (PROSECUZIONE CONTRATTUALE)</t>
  </si>
  <si>
    <t>Invisiblefarm Srl</t>
  </si>
  <si>
    <t>ZD63821EC6</t>
  </si>
  <si>
    <t>FORNITURA IN ACQUISTO DI TECNOLOGIE SERVER E DEI SERVIZI CONNESSI ED OPZIONALI PER LE PUBBLICHE AMMINISTRAZIONI  (CONVENZIONE CONSIP "TECNOLOGIE SERVER 3 - LOTTO 3" SERVER 3 - LOTTO 3" SERVER PACK ABLE BI-PROCESSORE BARE")</t>
  </si>
  <si>
    <t xml:space="preserve">08619670584
</t>
  </si>
  <si>
    <t>Italware Srl</t>
  </si>
  <si>
    <t>Z30376FEDF</t>
  </si>
  <si>
    <t>FORNITURA DI 8 CARTELLE PORTA COMPUTER</t>
  </si>
  <si>
    <t>05475500822</t>
  </si>
  <si>
    <t>Publicarrello Srl</t>
  </si>
  <si>
    <t xml:space="preserve">05475500822
</t>
  </si>
  <si>
    <t>Z1B384E828</t>
  </si>
  <si>
    <t>PROROGA DEL CONTRATTO DI TELEFONIA MOBILE DI CUI ALLA CONVENZIONE CONSIP "TELEFONIA MOBILE 8"</t>
  </si>
  <si>
    <t>Telecom Spa</t>
  </si>
  <si>
    <t>Z8037FB473</t>
  </si>
  <si>
    <t>SERVIZIO DI ESECUZIONE IN AFFIANCAMENTO E FORMAZIONE CONTINUATIVA PER ATTIVITA' RH</t>
  </si>
  <si>
    <t>Z283850527</t>
  </si>
  <si>
    <t>SERVIZIO DI MANUTENZIONE DEL SERVER HPE</t>
  </si>
  <si>
    <t>08820850967</t>
  </si>
  <si>
    <t>NPO Sistemi Srl</t>
  </si>
  <si>
    <t>01813500541</t>
  </si>
  <si>
    <t>Pucci Ufficio srl</t>
  </si>
  <si>
    <t>Z3238F1594</t>
  </si>
  <si>
    <t>FORNITURA DI UN SOFTWARE FISCALE</t>
  </si>
  <si>
    <t>ZB63859842</t>
  </si>
  <si>
    <t xml:space="preserve">FORNITURA DEL SERVIZIO DI MANUTENZIONE DELLE LICENZE SOFTWARE IBM SPECTRUM </t>
  </si>
  <si>
    <t>10914660153</t>
  </si>
  <si>
    <t>ZA638089A6</t>
  </si>
  <si>
    <t xml:space="preserve">LICENZE D'USO SOFTWARE SAS </t>
  </si>
  <si>
    <t>R1 S.pA</t>
  </si>
  <si>
    <t>8945136FBB</t>
  </si>
  <si>
    <t>PROROGA DEL CONTRATTO PER LA FORNITURA DI LICENZE SOFTWARE ABLE TECH-ARXIVAR NEXT E SERVIZI</t>
  </si>
  <si>
    <t>02824320176</t>
  </si>
  <si>
    <t>Lutech S.p.A</t>
  </si>
  <si>
    <t>Z663719B33</t>
  </si>
  <si>
    <t xml:space="preserve">FORNITURA DI 30 LICENZE SOFTWARE MICROSOFT VDA PER DEVICE </t>
  </si>
  <si>
    <t>RTC S.pA</t>
  </si>
  <si>
    <t>R1 SpA</t>
  </si>
  <si>
    <t>FORNITURA DI 30 LICENZE SOFTWARE MICROSOFT VDA PER DEVICE</t>
  </si>
  <si>
    <t>07041890018</t>
  </si>
  <si>
    <t>BCS Srl</t>
  </si>
  <si>
    <t>Z6C36C8D9E</t>
  </si>
  <si>
    <t xml:space="preserve">FORNITURA DI 1 LICENZA AUTOCAD LT IN ABBONAMENTO </t>
  </si>
  <si>
    <t>12272790150</t>
  </si>
  <si>
    <t>One Team Srl</t>
  </si>
  <si>
    <t>Z3F34F69D9</t>
  </si>
  <si>
    <t>SERVIZIO PER L'INTEGRAZIONE PRONTUARIO TERAPEUTICO CON SISTEMI CENTRALI SAR-SAC (SISS/SOGEI)</t>
  </si>
  <si>
    <t>P.G.M.D. Consulting Srl-Milano</t>
  </si>
  <si>
    <t>ZE43574B06</t>
  </si>
  <si>
    <t>SERVIZIO RELATIVO ALLE CU 2022 PER SOGGETTI NON GESTITI CON SOLUZIONI GPI HR SUITE E PER IL SERVIZIO DI ASSISTENZA TECNICO SPECIALISTA PER LA GESTIONE DELLE CU E DEL MODELLO 770/2022</t>
  </si>
  <si>
    <t>9118860154</t>
  </si>
  <si>
    <t>ACQUISTO LICENZE ORACLE E-BUSINESS SUITE COMPRENSIVE DI 1 ANNO DI ASSISTENZA (CONVENZIONE CONSIP "LICENZE SOFTWARE MULTIBRAND 4"-LOTTO1)</t>
  </si>
  <si>
    <t>08619670584</t>
  </si>
  <si>
    <t>08359380584</t>
  </si>
  <si>
    <t>Eurolink Srl</t>
  </si>
  <si>
    <t>Z56353C9DC</t>
  </si>
  <si>
    <t>ACQUISTO N. 7 LICENZE GO TO MEETING</t>
  </si>
  <si>
    <t>01932620246</t>
  </si>
  <si>
    <t>Cover Up srl unipersonale</t>
  </si>
  <si>
    <t>ZBE2FAD226</t>
  </si>
  <si>
    <t>SERVIZIO DI RESPONSABILE DELLA PROTEZIONE DEI DATI PERSONALI (DPO)</t>
  </si>
  <si>
    <t>14243311009</t>
  </si>
  <si>
    <t>LTA Srl</t>
  </si>
  <si>
    <t>Z49364D84E</t>
  </si>
  <si>
    <t xml:space="preserve">SOFTWARE 3M CORE </t>
  </si>
  <si>
    <t>00100190610</t>
  </si>
  <si>
    <t>3M Italia S.p.A.</t>
  </si>
  <si>
    <t>ZC22CF210F</t>
  </si>
  <si>
    <t>SERVIZIO DI ASSISTENZA E MANUTENZIONE DEI "PIANI TERAPEUTICI" (ARIA_2019_149 LOTTO N. 124)</t>
  </si>
  <si>
    <t>Z3A364D348</t>
  </si>
  <si>
    <t xml:space="preserve">FORNITURA DI SOFTWARE ANTIVIRUS SOPHOS </t>
  </si>
  <si>
    <t>B.C.S Biomedical Computering System Srl</t>
  </si>
  <si>
    <t>ZED35B94A2</t>
  </si>
  <si>
    <t>FORNITURA DI N.12 MOUSE E N.1 TASTIERA ERGONOMICA</t>
  </si>
  <si>
    <t>Tecno Office Global Srl</t>
  </si>
  <si>
    <t>ZB8375B7C6</t>
  </si>
  <si>
    <t>FORNITURA DI 8 STAMPANTI PORTATILI</t>
  </si>
  <si>
    <t>07252620963</t>
  </si>
  <si>
    <t>GA Service Srl</t>
  </si>
  <si>
    <t>ZD23695129</t>
  </si>
  <si>
    <t>FORNITURA DI HARDWARE BACKUP VMWARE NAS</t>
  </si>
  <si>
    <t>10324241008</t>
  </si>
  <si>
    <t>Ultrapromedia Srl</t>
  </si>
  <si>
    <t>STRUTTURA PROPONENTE
(Codice Fiscale)</t>
  </si>
  <si>
    <t xml:space="preserve">STRUTTURA 
PROPONENTE
(Denominazione stazione appaltante)
</t>
  </si>
  <si>
    <t xml:space="preserve">SCELTA DEL CONTRAENTE (MODALITA' SELEZIONE PRESCELTA) </t>
  </si>
  <si>
    <t>01-PROCEDURA APERTA</t>
  </si>
  <si>
    <t>02-PROCEDURA RISTRETTA</t>
  </si>
  <si>
    <t>03-PROCEDURA NEGOZIATA PREVIA PUBBLICAZIONE</t>
  </si>
  <si>
    <t>03-ASSOCIATA</t>
  </si>
  <si>
    <t>04-CAPOGRUPPO</t>
  </si>
  <si>
    <t>05-DIALOGO COMPETITIVO</t>
  </si>
  <si>
    <t>05-CONSORZIATA</t>
  </si>
  <si>
    <t>06-PROCEDURA NEGOZIATA SENZA PREVIA INDIZIONE DI GARA (SETTORI SPECIALI)</t>
  </si>
  <si>
    <t>07-SISTEMA DINAMICO DI ACQUISIZIONE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</si>
  <si>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</si>
  <si>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</si>
  <si>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</si>
  <si>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</si>
  <si>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24-AFFIDAMENTO DIRETTO A SOCIETA' IN HOUSE</t>
  </si>
  <si>
    <t>25-AFFIDAMENTO DIRETTO A SOCIETA' RAGGRUPPATE/CONSORZIATE O CONTROLLATE NELLE CONCESSIONI E NEI PARTENARIATI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</si>
  <si>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</si>
  <si>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</si>
  <si>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</si>
  <si>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</si>
  <si>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</si>
  <si>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</si>
  <si>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</si>
  <si>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</si>
  <si>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</si>
  <si>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</si>
  <si>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</si>
  <si>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</si>
  <si>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</si>
  <si>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358,594,46</t>
  </si>
  <si>
    <t>295,082,1</t>
  </si>
  <si>
    <t>07520900155</t>
  </si>
  <si>
    <t>ZD72A6E8EF</t>
  </si>
  <si>
    <t>FORNITURA DI VEICOLO PER DIREZIONE AMMINISTRATIVA TRAMITE NOLEGGIO (LOTTO 2)</t>
  </si>
  <si>
    <t>Z2339A541D</t>
  </si>
  <si>
    <t>FORNITURA ANNUALE DI MODULISTICA E STAMPATI VARI</t>
  </si>
  <si>
    <t>Tipografia PI-ME Editrice S.r.l.</t>
  </si>
  <si>
    <t>ZC43A348BA</t>
  </si>
  <si>
    <t>02613260188</t>
  </si>
  <si>
    <t>FORNITURA DI 900 RISME DI CARTA FORMATO A4</t>
  </si>
  <si>
    <t>Office Depot Italia srl</t>
  </si>
  <si>
    <t>ZCE3A34970</t>
  </si>
  <si>
    <t>FORNITURA DI TONER,FOTORICETTORI E TAMBURI PER STAMPANTI MULTIFUNZIONE</t>
  </si>
  <si>
    <t>Mida srl</t>
  </si>
  <si>
    <t>00196200125</t>
  </si>
  <si>
    <t>ZF239FD9DB</t>
  </si>
  <si>
    <t>Z603969402</t>
  </si>
  <si>
    <t>SERVIZIO DI STAMPA DI 500 OPUSCOLI PER L'EVENTO DEL 10/01/2023</t>
  </si>
  <si>
    <t xml:space="preserve">Tipografia Vigentina s.r.l. </t>
  </si>
  <si>
    <t>ZE33A28DF2</t>
  </si>
  <si>
    <t>UTILIZZO DELLA RETE AUTOSTRADALE (PEDAGGI E CANONE TELEPASS) PER L'ANNO 2023.</t>
  </si>
  <si>
    <t>Autostrade per l'italia spa</t>
  </si>
  <si>
    <t>ZB43A8D9EA</t>
  </si>
  <si>
    <t>FORNITURA DI PRODOTTI FARMACEUTICI VETERINARI</t>
  </si>
  <si>
    <t xml:space="preserve"> Alcyon Italia S.p.A.</t>
  </si>
  <si>
    <t>07435060152</t>
  </si>
  <si>
    <t> Z743A5A79F</t>
  </si>
  <si>
    <t>ATTIVAZIONE DI POLIZZA ASSICURATIVA DJI CARE REFRESH MINI PRO PER 24 MESI PER DRONE DJI MINI 3 PRO.</t>
  </si>
  <si>
    <t> Drone Emotions srl </t>
  </si>
  <si>
    <t>08844430960</t>
  </si>
  <si>
    <t>Z5F37B740F</t>
  </si>
  <si>
    <t>SISTEMA AMPLIFICAZIONE AUDIO</t>
  </si>
  <si>
    <t>Inghilterra felice</t>
  </si>
  <si>
    <t>03661941215</t>
  </si>
  <si>
    <t>FIREWALL STORMSHIELD PER L'ATS DI PAVIA- MANUTENZIONE (ARIA_2020_58 LOTTO UNICO)</t>
  </si>
  <si>
    <t>INKOM ENGINEERING</t>
  </si>
  <si>
    <t>Z4E358C737</t>
  </si>
  <si>
    <t>ACQUISIZIONE LICENZE SOFTWARE SIVIAN BILING PER IL DIPARTIMENTO VETERINARIO E COMPRENSIVE DI ASSISTENZA PER LA DURATA DI 24 MESI (CONVENZIONE ARIA_2020_059 Lotto n.19)</t>
  </si>
  <si>
    <t>Invisible Farm srl</t>
  </si>
  <si>
    <t xml:space="preserve">  8945136FBB</t>
  </si>
  <si>
    <t>FORNITURA DI LICENZE SOFTWARE ABLETECH - ARXIVAR E SERVIZI CORRELATI + PROROGA</t>
  </si>
  <si>
    <t>LUTECH spa</t>
  </si>
  <si>
    <t>ZE837FE803</t>
  </si>
  <si>
    <t>RETI LOCALI 7 - LOTTO 2 "FORNITURA DI PRODOTTI E SERVIZI PER REALIZZAZIONE, MANUTENZIONE E GESTIONE DI RETI LOCALI PER LE PPAA LOCALI ZONA NORD (CONVENZIONE CONSIP RETI LOCALI 7 LOTTO 2 F).</t>
  </si>
  <si>
    <t>Vodafone Italia S.p.A.</t>
  </si>
  <si>
    <t>93026890017</t>
  </si>
  <si>
    <t xml:space="preserve">ZE02D7FA2F </t>
  </si>
  <si>
    <t>SERVIZI PROFESSIONALI ICT - SW PIANI TERAPEUTICI (CONVENZIONE ARIA_2019_154 LOTTO N.16)</t>
  </si>
  <si>
    <t>P.G.M.D. Consulting srl- Milano</t>
  </si>
  <si>
    <t>BCS srl</t>
  </si>
  <si>
    <t>3M Italia S.p.A</t>
  </si>
  <si>
    <t>ZF43A159C2</t>
  </si>
  <si>
    <t>SERVIZIO DI MANUTENZIONE E SERVIZI CONNESSI IN ORDINE ALLE LICENZE SOFTWARE "SCREENING E IGIENE E PREVENZIONE(EX AVELCO)</t>
  </si>
  <si>
    <t>Dedalus Italia
S.p.A. con Socio Unico</t>
  </si>
  <si>
    <t>SERVIZIO DI MANUTENZIONE E SERVIZI CONNESSI IN ORDINE ALLE LICENZE SOFTWARE "SCREENING E IGIENE E PREVENZIONE (EX AVELCO)</t>
  </si>
  <si>
    <t>9732637A1F</t>
  </si>
  <si>
    <t>R1 S.p.A.</t>
  </si>
  <si>
    <t>FORNITURA DI LICENZE MICROSOFT OFFICE STANDARD (PROGETTO PNC PRACSI)</t>
  </si>
  <si>
    <t>ZCB38A5BBD</t>
  </si>
  <si>
    <t>MATERIALE INFORMATICO VARIO</t>
  </si>
  <si>
    <t>a Arcadia Informatica s.r.l.</t>
  </si>
  <si>
    <t>03783270105</t>
  </si>
  <si>
    <t xml:space="preserve"> Arcadia Informatica s.r.l.</t>
  </si>
  <si>
    <t>ZA03A94547</t>
  </si>
  <si>
    <t>FORNITURA DI N.1 DISTRUGGI DOCUMENTI</t>
  </si>
  <si>
    <t>2F Catania srl</t>
  </si>
  <si>
    <t>05416590874</t>
  </si>
  <si>
    <t xml:space="preserve"> Z1D3B19CBA</t>
  </si>
  <si>
    <t>FORNITURA DI 200 MATITE PIANTABILI PERSONALIZZATE</t>
  </si>
  <si>
    <t>ZC0397E998</t>
  </si>
  <si>
    <t>FORNITURA DI N. 14.000 TEST RAPIDI PER LA RICERCA DI ANTIGENE DI SARS-COV-2(COVID 19) IN ADESIONE A CONVENZIONE ARIA_2021_130 TEST RAPIDI SARS-COV-2 LOTTO 1.</t>
  </si>
  <si>
    <t>9605917D77</t>
  </si>
  <si>
    <t>FORNITURA DI ALIMENTI PER CANI E GATTI E LETTIERE PER 60 MESI</t>
  </si>
  <si>
    <t>I sapori della natura di Gaetano di Palma</t>
  </si>
  <si>
    <t>07470491213</t>
  </si>
  <si>
    <t>SERVIZIO DI SORVEGLIANZA PASSIVA DELLA PESTE SUINA AFRICANA</t>
  </si>
  <si>
    <t>RTI Habitat 2.0/Chirò</t>
  </si>
  <si>
    <t>02916360841</t>
  </si>
  <si>
    <t>FORNITURA DI PRODOTTI FARMACEUTICI VETERINARI PER UN PERIODO DI 12 MESI IN UNIONE D'ACQUISTO - ATS MILANO CAPOFILA</t>
  </si>
  <si>
    <t>Alcyon Italia S.p.A</t>
  </si>
  <si>
    <t> 02241700042</t>
  </si>
  <si>
    <t>Z2D3A2E046</t>
  </si>
  <si>
    <t>RESPONSABILITA' CIVILE VERSO TERZI PER UTILIZZO DI UN DRONE</t>
  </si>
  <si>
    <t>AXA Xl </t>
  </si>
  <si>
    <t>Decart srl</t>
  </si>
  <si>
    <t>Mainardi srl</t>
  </si>
  <si>
    <t>01916890690</t>
  </si>
  <si>
    <t>00771930195</t>
  </si>
  <si>
    <t>Maestripieri srl</t>
  </si>
  <si>
    <t>Errebian SpA</t>
  </si>
  <si>
    <t>03804230104</t>
  </si>
  <si>
    <t>02044501001</t>
  </si>
  <si>
    <t>Skycrab srl</t>
  </si>
  <si>
    <t>04052760164</t>
  </si>
  <si>
    <t>Nital S.p.A.</t>
  </si>
  <si>
    <t>H2 Informatica</t>
  </si>
  <si>
    <t>01606420188</t>
  </si>
  <si>
    <t>Cartoidee di Cultraro Giuseppe</t>
  </si>
  <si>
    <t>All office di Perrone Patrizia</t>
  </si>
  <si>
    <t>04406950875</t>
  </si>
  <si>
    <t>03062090794</t>
  </si>
  <si>
    <t>Studio tecnico Agroforestale Terradiva</t>
  </si>
  <si>
    <t xml:space="preserve">APTACA S.p.A </t>
  </si>
  <si>
    <t>PHENOMENEX s.r.l.</t>
  </si>
  <si>
    <t>LABOINDUSTRIA S.p.A.</t>
  </si>
  <si>
    <t xml:space="preserve"> ZAC3355F9B</t>
  </si>
  <si>
    <t>Z253379E0D</t>
  </si>
  <si>
    <t>Z603379E44</t>
  </si>
  <si>
    <t>ZCF3379EC5</t>
  </si>
  <si>
    <t>Z3E3379EE8</t>
  </si>
  <si>
    <t xml:space="preserve">Centro Vete srl </t>
  </si>
  <si>
    <t>FORNITURA DI FARMACI E VACCINI VETERIARI (LOTTO 167)</t>
  </si>
  <si>
    <t>FORNITURA DI FARMACI E VACCINI VETERIARI (LOTTO 50)</t>
  </si>
  <si>
    <t>FORNITURA DI FARMACI E VACCINI VETERIARI (LOTTO 36)</t>
  </si>
  <si>
    <t>Z9239FD979</t>
  </si>
  <si>
    <t>Z9839FDB17</t>
  </si>
  <si>
    <t xml:space="preserve">Mediser s.r.l. 
</t>
  </si>
  <si>
    <t xml:space="preserve"> Mediser s.r.l.
</t>
  </si>
  <si>
    <r>
      <t xml:space="preserve">Fornitura di materiale per campionamento acque per la durata di 24 mesi con eventuale rinnovo di ulteriori 12 mesi - </t>
    </r>
    <r>
      <rPr>
        <b/>
        <sz val="8"/>
        <rFont val="Arial"/>
        <family val="2"/>
      </rPr>
      <t>lotto 1</t>
    </r>
    <r>
      <rPr>
        <sz val="8"/>
        <rFont val="Arial"/>
        <family val="2"/>
      </rPr>
      <t xml:space="preserve"> (Bottiglie sterili in PET trasparente da 500 ml) </t>
    </r>
  </si>
  <si>
    <r>
      <t xml:space="preserve">Fornitura di materiale per campionamento acque per la durata di 24 mesi con eventuale rinnovo di ulteriori 12 mesi - </t>
    </r>
    <r>
      <rPr>
        <b/>
        <sz val="8"/>
        <rFont val="Arial"/>
        <family val="2"/>
      </rPr>
      <t>lotto 2</t>
    </r>
    <r>
      <rPr>
        <sz val="8"/>
        <rFont val="Arial"/>
        <family val="2"/>
      </rPr>
      <t xml:space="preserve"> (bottiglie sterili in PET trasparente da 1000 ml)</t>
    </r>
  </si>
  <si>
    <r>
      <t xml:space="preserve">Fornitura di materiale per campionamento acque per la durata di 24 mesi con eventuale rinnovo di ulteriori 12 mesi - </t>
    </r>
    <r>
      <rPr>
        <b/>
        <sz val="8"/>
        <rFont val="Arial"/>
        <family val="2"/>
      </rPr>
      <t>lotto 3</t>
    </r>
    <r>
      <rPr>
        <sz val="8"/>
        <rFont val="Arial"/>
        <family val="2"/>
      </rPr>
      <t xml:space="preserve"> (bottiglie tonde in PET da 500 ml) </t>
    </r>
  </si>
  <si>
    <r>
      <t xml:space="preserve">Fornitura di materiale per campionamento acque per la durata di 24 mesi con eventuale rinnovo di ulteriori 12 mesi - </t>
    </r>
    <r>
      <rPr>
        <b/>
        <sz val="8"/>
        <rFont val="Arial"/>
        <family val="2"/>
      </rPr>
      <t>lotto 5</t>
    </r>
    <r>
      <rPr>
        <sz val="8"/>
        <rFont val="Arial"/>
        <family val="2"/>
      </rPr>
      <t xml:space="preserve"> (vials)</t>
    </r>
  </si>
  <si>
    <r>
      <t xml:space="preserve">Fornitura di materiale per campionamento acque per la durata di 24 mesi con eventuale rinnovo di ulteriori 12 mesi - </t>
    </r>
    <r>
      <rPr>
        <b/>
        <sz val="8"/>
        <rFont val="Arial"/>
        <family val="2"/>
      </rPr>
      <t>lotto 6</t>
    </r>
    <r>
      <rPr>
        <sz val="8"/>
        <rFont val="Arial"/>
        <family val="2"/>
      </rPr>
      <t xml:space="preserve"> (bottiglie in vetro ambrato 1000 ml)</t>
    </r>
  </si>
  <si>
    <r>
      <t xml:space="preserve">Fornitura di materiale per campionamento acque per la durata di 24 mesi con eventuale rinnovo di ulteriori 12 mesi - </t>
    </r>
    <r>
      <rPr>
        <b/>
        <sz val="8"/>
        <rFont val="Arial"/>
        <family val="2"/>
      </rPr>
      <t>lotto 7</t>
    </r>
    <r>
      <rPr>
        <sz val="8"/>
        <rFont val="Arial"/>
        <family val="2"/>
      </rPr>
      <t xml:space="preserve"> (bottiglie in vetro ambrato 250 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</si>
</sst>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_-;\-* #,##0.00_-;_-* \-??_-;_-@_-"/>
    <numFmt numFmtId="165" formatCode="_-[$€]\ * #,##0.00_-;\-[$€]\ * #,##0.00_-;_-[$€]\ * \-??_-;_-@_-"/>
    <numFmt numFmtId="166" formatCode="_-* #,##0.00\ _€_-;\-* #,##0.00\ _€_-;_-* \-??\ _€_-;_-@_-"/>
    <numFmt numFmtId="167" formatCode="_-* #,##0_-;\-* #,##0_-;_-* \-_-;_-@_-"/>
    <numFmt numFmtId="168" formatCode="&quot;€ &quot;#,##0.00"/>
    <numFmt numFmtId="169" formatCode="yyyy\-mm\-dd"/>
    <numFmt numFmtId="170" formatCode="#,##0.00_ ;\-#,##0.00\ "/>
    <numFmt numFmtId="171" formatCode="dd/mm/yy;@"/>
  </numFmts>
  <fonts count="49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u/>
      <sz val="10"/>
      <name val="Arial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sz val="13"/>
      <color rgb="FF333399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1"/>
      <color rgb="FF333399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18"/>
      <color rgb="FF666699"/>
      <name val="Calibri Light"/>
      <family val="2"/>
      <charset val="1"/>
    </font>
    <font>
      <b/>
      <sz val="18"/>
      <color rgb="FF333399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800080"/>
      <name val="Arial"/>
      <family val="2"/>
    </font>
    <font>
      <u/>
      <sz val="10"/>
      <color rgb="FF0000FF"/>
      <name val="Arial"/>
      <family val="2"/>
      <charset val="1"/>
    </font>
    <font>
      <sz val="10"/>
      <color rgb="FFFF0000"/>
      <name val="Arial"/>
      <family val="2"/>
    </font>
    <font>
      <b/>
      <sz val="8"/>
      <color rgb="FFFF0000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b/>
      <sz val="9"/>
      <color rgb="FFFF0000"/>
      <name val="Century Gothic"/>
      <family val="2"/>
      <charset val="1"/>
    </font>
    <font>
      <b/>
      <sz val="11"/>
      <color rgb="FFFF0000"/>
      <name val="Calibri"/>
      <family val="2"/>
      <charset val="1"/>
    </font>
    <font>
      <sz val="9"/>
      <color rgb="FF000000"/>
      <name val="Century Gothic"/>
      <family val="2"/>
      <charset val="1"/>
    </font>
    <font>
      <sz val="9"/>
      <name val="Century Gothic"/>
      <family val="2"/>
      <charset val="1"/>
    </font>
    <font>
      <sz val="9"/>
      <color rgb="FFFF0000"/>
      <name val="Century Gothic"/>
      <family val="2"/>
      <charset val="1"/>
    </font>
    <font>
      <sz val="10"/>
      <name val="Arial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800080"/>
        <bgColor rgb="FF800080"/>
      </patternFill>
    </fill>
    <fill>
      <patternFill patternType="solid">
        <fgColor rgb="FF969696"/>
        <bgColor rgb="FF808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30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5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0" borderId="0" applyBorder="0" applyProtection="0"/>
    <xf numFmtId="0" fontId="1" fillId="15" borderId="0" applyBorder="0" applyProtection="0"/>
    <xf numFmtId="0" fontId="1" fillId="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7" borderId="0" applyBorder="0" applyProtection="0"/>
    <xf numFmtId="0" fontId="2" fillId="21" borderId="0" applyBorder="0" applyProtection="0"/>
    <xf numFmtId="0" fontId="2" fillId="5" borderId="0" applyBorder="0" applyProtection="0"/>
    <xf numFmtId="0" fontId="3" fillId="11" borderId="1" applyProtection="0"/>
    <xf numFmtId="0" fontId="3" fillId="3" borderId="1" applyProtection="0"/>
    <xf numFmtId="0" fontId="4" fillId="0" borderId="2" applyProtection="0"/>
    <xf numFmtId="0" fontId="5" fillId="20" borderId="3" applyProtection="0"/>
    <xf numFmtId="0" fontId="5" fillId="20" borderId="3" applyProtection="0"/>
    <xf numFmtId="0" fontId="2" fillId="22" borderId="0" applyBorder="0" applyProtection="0"/>
    <xf numFmtId="0" fontId="2" fillId="17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5" borderId="0" applyBorder="0" applyProtection="0"/>
    <xf numFmtId="0" fontId="2" fillId="17" borderId="0" applyBorder="0" applyProtection="0"/>
    <xf numFmtId="0" fontId="2" fillId="26" borderId="0" applyBorder="0" applyProtection="0"/>
    <xf numFmtId="164" fontId="6" fillId="0" borderId="0" applyBorder="0" applyProtection="0"/>
    <xf numFmtId="165" fontId="6" fillId="0" borderId="0" applyBorder="0" applyProtection="0"/>
    <xf numFmtId="0" fontId="7" fillId="5" borderId="1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6" fontId="39" fillId="0" borderId="0" applyBorder="0" applyProtection="0"/>
    <xf numFmtId="164" fontId="6" fillId="0" borderId="0" applyBorder="0" applyProtection="0"/>
    <xf numFmtId="164" fontId="6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6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7" fontId="6" fillId="0" borderId="0" applyBorder="0" applyProtection="0"/>
    <xf numFmtId="167" fontId="6" fillId="0" borderId="0" applyBorder="0" applyProtection="0"/>
    <xf numFmtId="167" fontId="6" fillId="0" borderId="0" applyBorder="0" applyProtection="0"/>
    <xf numFmtId="167" fontId="6" fillId="0" borderId="0" applyBorder="0" applyProtection="0"/>
    <xf numFmtId="167" fontId="6" fillId="0" borderId="0" applyBorder="0" applyProtection="0"/>
    <xf numFmtId="0" fontId="8" fillId="14" borderId="0" applyBorder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7" borderId="4" applyProtection="0"/>
    <xf numFmtId="0" fontId="6" fillId="7" borderId="4" applyProtection="0"/>
    <xf numFmtId="0" fontId="6" fillId="7" borderId="5" applyProtection="0"/>
    <xf numFmtId="0" fontId="6" fillId="7" borderId="4" applyProtection="0"/>
    <xf numFmtId="0" fontId="6" fillId="7" borderId="4" applyProtection="0"/>
    <xf numFmtId="0" fontId="9" fillId="11" borderId="6" applyProtection="0"/>
    <xf numFmtId="0" fontId="9" fillId="3" borderId="6" applyProtection="0"/>
    <xf numFmtId="9" fontId="6" fillId="0" borderId="0" applyBorder="0" applyProtection="0"/>
    <xf numFmtId="49" fontId="10" fillId="9" borderId="7">
      <alignment vertical="center"/>
    </xf>
    <xf numFmtId="49" fontId="6" fillId="3" borderId="7">
      <alignment vertical="center"/>
    </xf>
    <xf numFmtId="0" fontId="11" fillId="0" borderId="0" applyBorder="0" applyProtection="0"/>
    <xf numFmtId="0" fontId="12" fillId="0" borderId="0" applyBorder="0" applyProtection="0"/>
    <xf numFmtId="0" fontId="13" fillId="0" borderId="8" applyProtection="0"/>
    <xf numFmtId="0" fontId="14" fillId="0" borderId="9" applyProtection="0"/>
    <xf numFmtId="0" fontId="15" fillId="0" borderId="9" applyProtection="0"/>
    <xf numFmtId="0" fontId="13" fillId="0" borderId="8" applyProtection="0"/>
    <xf numFmtId="0" fontId="16" fillId="0" borderId="10" applyProtection="0"/>
    <xf numFmtId="0" fontId="17" fillId="0" borderId="11" applyProtection="0"/>
    <xf numFmtId="0" fontId="18" fillId="0" borderId="10" applyProtection="0"/>
    <xf numFmtId="0" fontId="16" fillId="0" borderId="10" applyProtection="0"/>
    <xf numFmtId="0" fontId="19" fillId="0" borderId="12" applyProtection="0"/>
    <xf numFmtId="0" fontId="20" fillId="0" borderId="13" applyProtection="0"/>
    <xf numFmtId="0" fontId="19" fillId="0" borderId="0" applyBorder="0" applyProtection="0"/>
    <xf numFmtId="0" fontId="20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1" fillId="0" borderId="0" applyBorder="0" applyProtection="0"/>
    <xf numFmtId="0" fontId="24" fillId="0" borderId="14" applyProtection="0"/>
    <xf numFmtId="0" fontId="24" fillId="0" borderId="15" applyProtection="0"/>
    <xf numFmtId="0" fontId="25" fillId="4" borderId="0" applyBorder="0" applyProtection="0"/>
    <xf numFmtId="0" fontId="26" fillId="6" borderId="0" applyBorder="0" applyProtection="0"/>
    <xf numFmtId="43" fontId="43" fillId="0" borderId="0" applyFont="0" applyFill="0" applyBorder="0" applyAlignment="0" applyProtection="0"/>
  </cellStyleXfs>
  <cellXfs count="105">
    <xf numFmtId="0" fontId="0" fillId="0" borderId="0" xfId="0"/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 vertical="center" wrapText="1"/>
    </xf>
    <xf numFmtId="0" fontId="29" fillId="0" borderId="18" xfId="1" applyFont="1" applyBorder="1" applyAlignment="1" applyProtection="1">
      <alignment horizontal="center" vertical="center" wrapText="1"/>
    </xf>
    <xf numFmtId="49" fontId="0" fillId="0" borderId="0" xfId="0" applyNumberFormat="1"/>
    <xf numFmtId="0" fontId="31" fillId="0" borderId="0" xfId="0" applyFont="1"/>
    <xf numFmtId="49" fontId="31" fillId="0" borderId="0" xfId="0" applyNumberFormat="1" applyFont="1"/>
    <xf numFmtId="0" fontId="24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6" fillId="0" borderId="0" xfId="0" applyNumberFormat="1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49" fontId="36" fillId="0" borderId="0" xfId="0" applyNumberFormat="1" applyFont="1" applyAlignment="1" applyProtection="1">
      <alignment vertical="center" wrapText="1"/>
      <protection locked="0"/>
    </xf>
    <xf numFmtId="49" fontId="36" fillId="0" borderId="0" xfId="0" applyNumberFormat="1" applyFont="1" applyAlignment="1" applyProtection="1">
      <alignment horizontal="left" vertical="center" wrapText="1"/>
      <protection locked="0"/>
    </xf>
    <xf numFmtId="49" fontId="37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49" fontId="37" fillId="0" borderId="0" xfId="0" applyNumberFormat="1" applyFont="1" applyAlignment="1" applyProtection="1">
      <alignment vertical="center" wrapText="1"/>
      <protection locked="0"/>
    </xf>
    <xf numFmtId="168" fontId="36" fillId="0" borderId="0" xfId="0" applyNumberFormat="1" applyFont="1" applyAlignment="1" applyProtection="1">
      <alignment horizontal="center" vertical="center" wrapText="1"/>
      <protection locked="0"/>
    </xf>
    <xf numFmtId="169" fontId="36" fillId="0" borderId="0" xfId="0" applyNumberFormat="1" applyFont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37" fillId="0" borderId="0" xfId="0" applyNumberFormat="1" applyFont="1" applyAlignment="1" applyProtection="1">
      <alignment horizontal="left" vertical="center" wrapText="1"/>
      <protection locked="0"/>
    </xf>
    <xf numFmtId="49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center" textRotation="255"/>
    </xf>
    <xf numFmtId="49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49" fontId="35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6" fillId="0" borderId="0" xfId="0" applyFont="1"/>
    <xf numFmtId="0" fontId="0" fillId="27" borderId="0" xfId="0" applyFill="1"/>
    <xf numFmtId="0" fontId="0" fillId="28" borderId="0" xfId="0" applyFill="1"/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40" fillId="0" borderId="0" xfId="0" applyNumberFormat="1" applyFont="1" applyAlignment="1" applyProtection="1">
      <alignment vertical="center" wrapText="1"/>
      <protection locked="0"/>
    </xf>
    <xf numFmtId="49" fontId="41" fillId="0" borderId="0" xfId="0" applyNumberFormat="1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49" fontId="41" fillId="0" borderId="0" xfId="0" applyNumberFormat="1" applyFont="1" applyAlignment="1" applyProtection="1">
      <alignment vertical="center" wrapText="1"/>
      <protection locked="0"/>
    </xf>
    <xf numFmtId="168" fontId="40" fillId="0" borderId="0" xfId="0" applyNumberFormat="1" applyFont="1" applyAlignment="1" applyProtection="1">
      <alignment horizontal="center" vertical="center" wrapText="1"/>
      <protection locked="0"/>
    </xf>
    <xf numFmtId="169" fontId="40" fillId="0" borderId="0" xfId="0" applyNumberFormat="1" applyFont="1" applyAlignment="1" applyProtection="1">
      <alignment horizontal="center" vertical="center" wrapText="1"/>
      <protection locked="0"/>
    </xf>
    <xf numFmtId="49" fontId="41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0" xfId="0" applyFont="1" applyFill="1" applyAlignment="1">
      <alignment vertical="top" wrapText="1"/>
    </xf>
    <xf numFmtId="0" fontId="44" fillId="0" borderId="0" xfId="0" applyFont="1" applyBorder="1" applyAlignment="1">
      <alignment vertical="top" wrapText="1"/>
    </xf>
    <xf numFmtId="0" fontId="45" fillId="28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3" fontId="44" fillId="0" borderId="0" xfId="138" applyFont="1" applyFill="1" applyBorder="1" applyAlignment="1" applyProtection="1">
      <alignment horizontal="center" vertical="center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49" fontId="44" fillId="0" borderId="0" xfId="0" applyNumberFormat="1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49" fontId="47" fillId="0" borderId="0" xfId="0" applyNumberFormat="1" applyFont="1" applyAlignment="1" applyProtection="1">
      <alignment horizontal="center" vertical="center" wrapText="1"/>
      <protection locked="0"/>
    </xf>
    <xf numFmtId="168" fontId="48" fillId="0" borderId="0" xfId="0" applyNumberFormat="1" applyFont="1" applyAlignment="1" applyProtection="1">
      <alignment horizontal="center" vertical="center" wrapText="1"/>
      <protection locked="0"/>
    </xf>
    <xf numFmtId="169" fontId="48" fillId="0" borderId="0" xfId="0" applyNumberFormat="1" applyFont="1" applyAlignment="1" applyProtection="1">
      <alignment horizontal="center" vertical="center" wrapText="1"/>
      <protection locked="0"/>
    </xf>
    <xf numFmtId="0" fontId="44" fillId="28" borderId="0" xfId="0" applyFont="1" applyFill="1"/>
    <xf numFmtId="0" fontId="44" fillId="0" borderId="0" xfId="0" applyFont="1"/>
    <xf numFmtId="49" fontId="44" fillId="0" borderId="0" xfId="0" applyNumberFormat="1" applyFont="1" applyAlignment="1" applyProtection="1">
      <alignment horizontal="center" vertical="center"/>
      <protection locked="0"/>
    </xf>
    <xf numFmtId="49" fontId="44" fillId="28" borderId="0" xfId="0" applyNumberFormat="1" applyFont="1" applyFill="1" applyAlignment="1" applyProtection="1">
      <alignment horizontal="center" vertical="center" wrapText="1"/>
      <protection locked="0"/>
    </xf>
    <xf numFmtId="0" fontId="47" fillId="28" borderId="0" xfId="0" applyFont="1" applyFill="1" applyAlignment="1" applyProtection="1">
      <alignment horizontal="center" vertical="center"/>
      <protection locked="0"/>
    </xf>
    <xf numFmtId="0" fontId="47" fillId="28" borderId="0" xfId="0" applyFont="1" applyFill="1" applyAlignment="1" applyProtection="1">
      <alignment horizontal="center" vertical="center" wrapText="1"/>
      <protection locked="0"/>
    </xf>
    <xf numFmtId="49" fontId="47" fillId="28" borderId="0" xfId="0" applyNumberFormat="1" applyFont="1" applyFill="1" applyAlignment="1" applyProtection="1">
      <alignment horizontal="center" vertical="center" wrapText="1"/>
      <protection locked="0"/>
    </xf>
    <xf numFmtId="168" fontId="48" fillId="28" borderId="0" xfId="0" applyNumberFormat="1" applyFont="1" applyFill="1" applyAlignment="1" applyProtection="1">
      <alignment horizontal="center" vertical="center" wrapText="1"/>
      <protection locked="0"/>
    </xf>
    <xf numFmtId="169" fontId="48" fillId="28" borderId="0" xfId="0" applyNumberFormat="1" applyFont="1" applyFill="1" applyAlignment="1" applyProtection="1">
      <alignment horizontal="center" vertical="center" wrapText="1"/>
      <protection locked="0"/>
    </xf>
    <xf numFmtId="0" fontId="47" fillId="28" borderId="0" xfId="0" applyFont="1" applyFill="1"/>
    <xf numFmtId="0" fontId="47" fillId="0" borderId="0" xfId="0" applyFont="1"/>
    <xf numFmtId="49" fontId="44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49" fontId="44" fillId="0" borderId="0" xfId="0" applyNumberFormat="1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center" vertical="center" wrapText="1"/>
    </xf>
    <xf numFmtId="0" fontId="44" fillId="29" borderId="0" xfId="0" applyFont="1" applyFill="1" applyBorder="1" applyAlignment="1">
      <alignment horizontal="center" vertical="center" wrapText="1"/>
    </xf>
    <xf numFmtId="0" fontId="44" fillId="29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center" vertical="center" wrapText="1"/>
    </xf>
    <xf numFmtId="170" fontId="44" fillId="0" borderId="0" xfId="0" applyNumberFormat="1" applyFont="1" applyFill="1" applyBorder="1" applyAlignment="1">
      <alignment horizontal="center" vertical="center" wrapText="1"/>
    </xf>
    <xf numFmtId="0" fontId="44" fillId="28" borderId="0" xfId="0" applyFont="1" applyFill="1" applyBorder="1" applyAlignment="1">
      <alignment horizontal="center" vertical="center"/>
    </xf>
    <xf numFmtId="4" fontId="44" fillId="28" borderId="0" xfId="0" applyNumberFormat="1" applyFont="1" applyFill="1" applyBorder="1" applyAlignment="1">
      <alignment horizontal="center" vertical="center" wrapText="1"/>
    </xf>
    <xf numFmtId="49" fontId="44" fillId="28" borderId="0" xfId="0" applyNumberFormat="1" applyFont="1" applyFill="1" applyBorder="1" applyAlignment="1">
      <alignment horizontal="center" vertical="center" wrapText="1"/>
    </xf>
    <xf numFmtId="0" fontId="44" fillId="28" borderId="0" xfId="0" applyFont="1" applyFill="1" applyBorder="1" applyAlignment="1">
      <alignment horizontal="center" vertical="center" wrapText="1"/>
    </xf>
    <xf numFmtId="4" fontId="44" fillId="0" borderId="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49" fontId="44" fillId="0" borderId="0" xfId="0" applyNumberFormat="1" applyFont="1" applyBorder="1" applyAlignment="1">
      <alignment horizontal="center" vertical="center" wrapText="1"/>
    </xf>
    <xf numFmtId="171" fontId="44" fillId="0" borderId="0" xfId="0" applyNumberFormat="1" applyFont="1" applyFill="1" applyAlignment="1">
      <alignment horizontal="center" vertical="center" wrapText="1"/>
    </xf>
    <xf numFmtId="0" fontId="44" fillId="0" borderId="0" xfId="0" applyNumberFormat="1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168" fontId="44" fillId="0" borderId="0" xfId="0" applyNumberFormat="1" applyFont="1" applyAlignment="1" applyProtection="1">
      <alignment horizontal="center" vertical="center" wrapText="1"/>
      <protection locked="0"/>
    </xf>
    <xf numFmtId="169" fontId="44" fillId="0" borderId="0" xfId="0" applyNumberFormat="1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169" fontId="44" fillId="28" borderId="0" xfId="0" applyNumberFormat="1" applyFont="1" applyFill="1" applyAlignment="1" applyProtection="1">
      <alignment horizontal="center" vertical="center" wrapText="1"/>
      <protection locked="0"/>
    </xf>
    <xf numFmtId="49" fontId="24" fillId="30" borderId="0" xfId="0" applyNumberFormat="1" applyFont="1" applyFill="1" applyAlignment="1">
      <alignment horizontal="center" vertical="center"/>
    </xf>
    <xf numFmtId="0" fontId="32" fillId="30" borderId="0" xfId="0" applyFont="1" applyFill="1" applyAlignment="1">
      <alignment horizontal="center" vertical="center" textRotation="255"/>
    </xf>
    <xf numFmtId="49" fontId="24" fillId="30" borderId="0" xfId="0" applyNumberFormat="1" applyFont="1" applyFill="1" applyAlignment="1">
      <alignment horizontal="center" vertical="center" wrapText="1"/>
    </xf>
    <xf numFmtId="0" fontId="24" fillId="30" borderId="0" xfId="0" applyFont="1" applyFill="1" applyAlignment="1">
      <alignment horizontal="center" vertical="center" wrapText="1"/>
    </xf>
    <xf numFmtId="49" fontId="33" fillId="30" borderId="0" xfId="0" applyNumberFormat="1" applyFont="1" applyFill="1" applyAlignment="1">
      <alignment horizontal="center" vertical="center" wrapText="1"/>
    </xf>
    <xf numFmtId="0" fontId="34" fillId="30" borderId="0" xfId="0" applyFont="1" applyFill="1" applyAlignment="1">
      <alignment horizontal="center" vertical="center" wrapText="1"/>
    </xf>
    <xf numFmtId="49" fontId="35" fillId="30" borderId="0" xfId="0" applyNumberFormat="1" applyFont="1" applyFill="1" applyAlignment="1">
      <alignment horizontal="center" vertical="center" wrapText="1"/>
    </xf>
    <xf numFmtId="0" fontId="35" fillId="30" borderId="0" xfId="0" applyFont="1" applyFill="1" applyAlignment="1">
      <alignment horizontal="center" vertical="center" wrapText="1"/>
    </xf>
    <xf numFmtId="0" fontId="0" fillId="30" borderId="0" xfId="0" applyFill="1" applyAlignment="1">
      <alignment horizontal="center" vertical="center"/>
    </xf>
  </cellXfs>
  <cellStyles count="139">
    <cellStyle name="20% - Colore 1" xfId="2"/>
    <cellStyle name="20% - Colore 1 2" xfId="3"/>
    <cellStyle name="20% - Colore 2" xfId="4"/>
    <cellStyle name="20% - Colore 2 2" xfId="5"/>
    <cellStyle name="20% - Colore 3" xfId="6"/>
    <cellStyle name="20% - Colore 3 2" xfId="7"/>
    <cellStyle name="20% - Colore 4" xfId="8"/>
    <cellStyle name="20% - Colore 4 2" xfId="9"/>
    <cellStyle name="20% - Colore 5" xfId="10"/>
    <cellStyle name="20% - Colore 6" xfId="11"/>
    <cellStyle name="40% - Colore 1" xfId="12"/>
    <cellStyle name="40% - Colore 1 2" xfId="13"/>
    <cellStyle name="40% - Colore 2" xfId="14"/>
    <cellStyle name="40% - Colore 3" xfId="15"/>
    <cellStyle name="40% - Colore 3 2" xfId="16"/>
    <cellStyle name="40% - Colore 4" xfId="17"/>
    <cellStyle name="40% - Colore 4 2" xfId="18"/>
    <cellStyle name="40% - Colore 5" xfId="19"/>
    <cellStyle name="40% - Colore 6" xfId="20"/>
    <cellStyle name="40% - Colore 6 2" xfId="21"/>
    <cellStyle name="60% - Colore 1" xfId="22"/>
    <cellStyle name="60% - Colore 1 2" xfId="23"/>
    <cellStyle name="60% - Colore 2" xfId="24"/>
    <cellStyle name="60% - Colore 3" xfId="25"/>
    <cellStyle name="60% - Colore 3 2" xfId="26"/>
    <cellStyle name="60% - Colore 4" xfId="27"/>
    <cellStyle name="60% - Colore 4 2" xfId="28"/>
    <cellStyle name="60% - Colore 5" xfId="29"/>
    <cellStyle name="60% - Colore 6" xfId="30"/>
    <cellStyle name="60% - Colore 6 2" xfId="31"/>
    <cellStyle name="Calcolo" xfId="32"/>
    <cellStyle name="Calcolo 2" xfId="33"/>
    <cellStyle name="Cella collegata" xfId="34"/>
    <cellStyle name="Cella da controllare" xfId="35"/>
    <cellStyle name="Cella da controllare 2" xfId="36"/>
    <cellStyle name="Collegamento ipertestuale" xfId="1" builtinId="8"/>
    <cellStyle name="Colore 1" xfId="37"/>
    <cellStyle name="Colore 1 2" xfId="38"/>
    <cellStyle name="Colore 2" xfId="39"/>
    <cellStyle name="Colore 2 2" xfId="40"/>
    <cellStyle name="Colore 3" xfId="41"/>
    <cellStyle name="Colore 3 2" xfId="42"/>
    <cellStyle name="Colore 4" xfId="43"/>
    <cellStyle name="Colore 4 2" xfId="44"/>
    <cellStyle name="Colore 5" xfId="45"/>
    <cellStyle name="Colore 6" xfId="46"/>
    <cellStyle name="Comma 2" xfId="47"/>
    <cellStyle name="Euro" xfId="48"/>
    <cellStyle name="Input" xfId="49"/>
    <cellStyle name="Migliaia" xfId="138" builtinId="3"/>
    <cellStyle name="Migliaia [0] 2" xfId="83"/>
    <cellStyle name="Migliaia [0] 2 2" xfId="84"/>
    <cellStyle name="Migliaia [0] 2_Elenco contratti 2021" xfId="85"/>
    <cellStyle name="Migliaia [0] 3" xfId="86"/>
    <cellStyle name="Migliaia [0] 4" xfId="87"/>
    <cellStyle name="Migliaia 10" xfId="50"/>
    <cellStyle name="Migliaia 11" xfId="51"/>
    <cellStyle name="Migliaia 12" xfId="52"/>
    <cellStyle name="Migliaia 13" xfId="53"/>
    <cellStyle name="Migliaia 14" xfId="54"/>
    <cellStyle name="Migliaia 15" xfId="55"/>
    <cellStyle name="Migliaia 16" xfId="56"/>
    <cellStyle name="Migliaia 17" xfId="57"/>
    <cellStyle name="Migliaia 18" xfId="58"/>
    <cellStyle name="Migliaia 19" xfId="59"/>
    <cellStyle name="Migliaia 2" xfId="60"/>
    <cellStyle name="Migliaia 2 2" xfId="61"/>
    <cellStyle name="Migliaia 2_Elenco contratti 2021" xfId="72"/>
    <cellStyle name="Migliaia 20" xfId="62"/>
    <cellStyle name="Migliaia 21" xfId="63"/>
    <cellStyle name="Migliaia 22" xfId="64"/>
    <cellStyle name="Migliaia 23" xfId="65"/>
    <cellStyle name="Migliaia 24" xfId="66"/>
    <cellStyle name="Migliaia 25" xfId="67"/>
    <cellStyle name="Migliaia 26" xfId="68"/>
    <cellStyle name="Migliaia 27" xfId="69"/>
    <cellStyle name="Migliaia 28" xfId="70"/>
    <cellStyle name="Migliaia 29" xfId="71"/>
    <cellStyle name="Migliaia 3" xfId="73"/>
    <cellStyle name="Migliaia 3 2" xfId="74"/>
    <cellStyle name="Migliaia 3_Elenco contratti 2021" xfId="76"/>
    <cellStyle name="Migliaia 30" xfId="75"/>
    <cellStyle name="Migliaia 4" xfId="77"/>
    <cellStyle name="Migliaia 5" xfId="78"/>
    <cellStyle name="Migliaia 6" xfId="79"/>
    <cellStyle name="Migliaia 7" xfId="80"/>
    <cellStyle name="Migliaia 8" xfId="81"/>
    <cellStyle name="Migliaia 9" xfId="82"/>
    <cellStyle name="Neutrale" xfId="88"/>
    <cellStyle name="Normal 2" xfId="89"/>
    <cellStyle name="Normal_Sheet1" xfId="90"/>
    <cellStyle name="Normale" xfId="0" builtinId="0"/>
    <cellStyle name="Normale 10" xfId="91"/>
    <cellStyle name="Normale 2" xfId="92"/>
    <cellStyle name="Normale 2 2" xfId="93"/>
    <cellStyle name="Normale 2 2 2" xfId="94"/>
    <cellStyle name="Normale 2 2_118_AO_Bilancio_2011 - 951" xfId="95"/>
    <cellStyle name="Normale 2_118_AO_Bilancio_2011 - 951" xfId="96"/>
    <cellStyle name="Normale 3" xfId="97"/>
    <cellStyle name="Normale 3 2" xfId="98"/>
    <cellStyle name="Normale 3_118_AO_Bilancio_2011 - 951" xfId="99"/>
    <cellStyle name="Normale 4" xfId="100"/>
    <cellStyle name="Normale 5" xfId="101"/>
    <cellStyle name="Normale 6" xfId="102"/>
    <cellStyle name="Normale 7" xfId="103"/>
    <cellStyle name="Normale 8" xfId="104"/>
    <cellStyle name="Normale 9" xfId="105"/>
    <cellStyle name="Nota 1" xfId="106"/>
    <cellStyle name="Nota 1 2" xfId="107"/>
    <cellStyle name="Nota 2" xfId="108"/>
    <cellStyle name="Nota 2 2" xfId="109"/>
    <cellStyle name="Nota 3" xfId="110"/>
    <cellStyle name="Output" xfId="111"/>
    <cellStyle name="Output 2" xfId="112"/>
    <cellStyle name="Percentuale 2" xfId="113"/>
    <cellStyle name="SAS FM Row drillable header" xfId="114"/>
    <cellStyle name="SAS FM Row header" xfId="115"/>
    <cellStyle name="Testo avviso" xfId="116"/>
    <cellStyle name="Testo descrittivo" xfId="117"/>
    <cellStyle name="Titolo 1 1" xfId="118"/>
    <cellStyle name="Titolo 1 1 2" xfId="119"/>
    <cellStyle name="Titolo 1 2" xfId="120"/>
    <cellStyle name="Titolo 1 3" xfId="121"/>
    <cellStyle name="Titolo 2 1" xfId="122"/>
    <cellStyle name="Titolo 2 1 2" xfId="123"/>
    <cellStyle name="Titolo 2 2" xfId="124"/>
    <cellStyle name="Titolo 2 3" xfId="125"/>
    <cellStyle name="Titolo 3" xfId="126"/>
    <cellStyle name="Titolo 3 2" xfId="127"/>
    <cellStyle name="Titolo 4" xfId="128"/>
    <cellStyle name="Titolo 4 2" xfId="129"/>
    <cellStyle name="Titolo 5" xfId="130"/>
    <cellStyle name="Titolo 5 2" xfId="131"/>
    <cellStyle name="Titolo 6" xfId="132"/>
    <cellStyle name="Titolo 7" xfId="133"/>
    <cellStyle name="Totale" xfId="134"/>
    <cellStyle name="Totale 2" xfId="135"/>
    <cellStyle name="Valore non valido" xfId="136"/>
    <cellStyle name="Valore valido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zoomScaleNormal="100" workbookViewId="0">
      <selection activeCell="G5" sqref="G5"/>
    </sheetView>
  </sheetViews>
  <sheetFormatPr defaultColWidth="8.7109375" defaultRowHeight="12.75" x14ac:dyDescent="0.2"/>
  <cols>
    <col min="1" max="1" width="28.7109375" customWidth="1"/>
    <col min="2" max="2" width="27.425781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3" customFormat="1" ht="47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44.25" customHeight="1" x14ac:dyDescent="0.2">
      <c r="A2" s="4" t="s">
        <v>8</v>
      </c>
      <c r="B2" s="4" t="s">
        <v>8</v>
      </c>
      <c r="C2" s="5">
        <v>44957</v>
      </c>
      <c r="D2" s="4" t="s">
        <v>9</v>
      </c>
      <c r="E2" s="5">
        <v>44957</v>
      </c>
      <c r="F2" s="4">
        <v>2022</v>
      </c>
      <c r="G2" s="6" t="s">
        <v>10</v>
      </c>
      <c r="H2" s="4" t="s">
        <v>11</v>
      </c>
    </row>
  </sheetData>
  <pageMargins left="0.75" right="0.75" top="1" bottom="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topLeftCell="A166" workbookViewId="0">
      <selection activeCell="A170" sqref="A170:XFD170"/>
    </sheetView>
  </sheetViews>
  <sheetFormatPr defaultRowHeight="12.75" x14ac:dyDescent="0.2"/>
  <cols>
    <col min="17" max="17" width="19.85546875" customWidth="1"/>
    <col min="18" max="18" width="13.7109375" customWidth="1"/>
    <col min="19" max="19" width="12.42578125" customWidth="1"/>
    <col min="20" max="20" width="13.85546875" customWidth="1"/>
  </cols>
  <sheetData>
    <row r="1" spans="1:20" ht="171" x14ac:dyDescent="0.2">
      <c r="A1" s="13" t="s">
        <v>32</v>
      </c>
      <c r="B1" s="14"/>
      <c r="C1" s="15" t="s">
        <v>33</v>
      </c>
      <c r="D1" s="15" t="s">
        <v>34</v>
      </c>
      <c r="E1" s="16" t="s">
        <v>35</v>
      </c>
      <c r="F1" s="17" t="s">
        <v>36</v>
      </c>
      <c r="G1" s="18"/>
      <c r="H1" s="19"/>
      <c r="I1" s="17" t="s">
        <v>37</v>
      </c>
      <c r="J1" s="17"/>
      <c r="K1" s="20" t="s">
        <v>38</v>
      </c>
      <c r="L1" s="14"/>
      <c r="M1" s="19"/>
      <c r="N1" s="17" t="s">
        <v>37</v>
      </c>
      <c r="O1" s="17"/>
      <c r="P1" s="20" t="s">
        <v>38</v>
      </c>
      <c r="Q1" s="21">
        <v>143642.17000000001</v>
      </c>
      <c r="R1" s="22">
        <v>43091</v>
      </c>
      <c r="S1" s="22">
        <v>44865</v>
      </c>
      <c r="T1" s="21">
        <v>87893.7</v>
      </c>
    </row>
    <row r="2" spans="1:20" ht="171" x14ac:dyDescent="0.2">
      <c r="A2" s="13" t="s">
        <v>39</v>
      </c>
      <c r="B2" s="14"/>
      <c r="C2" s="15" t="s">
        <v>33</v>
      </c>
      <c r="D2" s="15" t="s">
        <v>34</v>
      </c>
      <c r="E2" s="16" t="s">
        <v>40</v>
      </c>
      <c r="F2" s="17" t="s">
        <v>36</v>
      </c>
      <c r="G2" s="18"/>
      <c r="H2" s="19"/>
      <c r="I2" s="17" t="s">
        <v>41</v>
      </c>
      <c r="J2" s="17"/>
      <c r="K2" s="20" t="s">
        <v>42</v>
      </c>
      <c r="L2" s="14"/>
      <c r="M2" s="19"/>
      <c r="N2" s="17" t="s">
        <v>41</v>
      </c>
      <c r="O2" s="17"/>
      <c r="P2" s="20" t="s">
        <v>42</v>
      </c>
      <c r="Q2" s="21">
        <v>18497.919999999998</v>
      </c>
      <c r="R2" s="22">
        <v>43009</v>
      </c>
      <c r="S2" s="22">
        <v>44834</v>
      </c>
      <c r="T2" s="21">
        <v>9144.59</v>
      </c>
    </row>
    <row r="3" spans="1:20" ht="171" x14ac:dyDescent="0.2">
      <c r="A3" s="13" t="s">
        <v>43</v>
      </c>
      <c r="B3" s="14"/>
      <c r="C3" s="15" t="s">
        <v>33</v>
      </c>
      <c r="D3" s="15" t="s">
        <v>34</v>
      </c>
      <c r="E3" s="16" t="s">
        <v>44</v>
      </c>
      <c r="F3" s="17" t="s">
        <v>36</v>
      </c>
      <c r="G3" s="18"/>
      <c r="H3" s="19"/>
      <c r="I3" s="17" t="s">
        <v>45</v>
      </c>
      <c r="J3" s="17"/>
      <c r="K3" s="20" t="s">
        <v>46</v>
      </c>
      <c r="L3" s="14"/>
      <c r="M3" s="19"/>
      <c r="N3" s="13" t="s">
        <v>45</v>
      </c>
      <c r="O3" s="13"/>
      <c r="P3" s="15" t="s">
        <v>46</v>
      </c>
      <c r="Q3" s="21">
        <v>71490.75</v>
      </c>
      <c r="R3" s="22">
        <v>42735</v>
      </c>
      <c r="S3" s="22">
        <v>44561</v>
      </c>
      <c r="T3" s="21">
        <v>71490.75</v>
      </c>
    </row>
    <row r="4" spans="1:20" ht="80.25" customHeight="1" x14ac:dyDescent="0.2">
      <c r="A4" s="13" t="s">
        <v>55</v>
      </c>
      <c r="B4" s="14"/>
      <c r="C4" s="15" t="s">
        <v>33</v>
      </c>
      <c r="D4" s="15" t="s">
        <v>34</v>
      </c>
      <c r="E4" s="16" t="s">
        <v>56</v>
      </c>
      <c r="F4" s="17" t="s">
        <v>36</v>
      </c>
      <c r="G4" s="18"/>
      <c r="H4" s="19"/>
      <c r="I4" s="17" t="s">
        <v>57</v>
      </c>
      <c r="J4" s="17"/>
      <c r="K4" s="20" t="s">
        <v>58</v>
      </c>
      <c r="L4" s="14"/>
      <c r="M4" s="19"/>
      <c r="N4" s="13" t="s">
        <v>57</v>
      </c>
      <c r="O4" s="13"/>
      <c r="P4" s="15" t="s">
        <v>58</v>
      </c>
      <c r="Q4" s="21">
        <v>6080</v>
      </c>
      <c r="R4" s="22">
        <v>43374</v>
      </c>
      <c r="S4" s="22">
        <v>44834</v>
      </c>
      <c r="T4" s="21">
        <v>6034.38</v>
      </c>
    </row>
    <row r="5" spans="1:20" ht="60" customHeight="1" x14ac:dyDescent="0.2">
      <c r="A5" s="13" t="s">
        <v>59</v>
      </c>
      <c r="B5" s="14"/>
      <c r="C5" s="15" t="s">
        <v>33</v>
      </c>
      <c r="D5" s="15" t="s">
        <v>34</v>
      </c>
      <c r="E5" s="16" t="s">
        <v>60</v>
      </c>
      <c r="F5" s="17" t="s">
        <v>36</v>
      </c>
      <c r="G5" s="18"/>
      <c r="H5" s="19"/>
      <c r="I5" s="17" t="s">
        <v>61</v>
      </c>
      <c r="J5" s="17"/>
      <c r="K5" s="20" t="s">
        <v>62</v>
      </c>
      <c r="L5" s="14"/>
      <c r="M5" s="19"/>
      <c r="N5" s="17" t="s">
        <v>61</v>
      </c>
      <c r="O5" s="17"/>
      <c r="P5" s="20" t="s">
        <v>62</v>
      </c>
      <c r="Q5" s="21">
        <v>4660.96</v>
      </c>
      <c r="R5" s="22">
        <v>43405</v>
      </c>
      <c r="S5" s="22">
        <v>44865</v>
      </c>
      <c r="T5" s="21">
        <v>4660.96</v>
      </c>
    </row>
    <row r="6" spans="1:20" ht="48.75" customHeight="1" x14ac:dyDescent="0.2">
      <c r="A6" s="13" t="s">
        <v>63</v>
      </c>
      <c r="B6" s="14"/>
      <c r="C6" s="15" t="s">
        <v>33</v>
      </c>
      <c r="D6" s="15" t="s">
        <v>34</v>
      </c>
      <c r="E6" s="16" t="s">
        <v>64</v>
      </c>
      <c r="F6" s="17" t="s">
        <v>36</v>
      </c>
      <c r="G6" s="18"/>
      <c r="H6" s="19"/>
      <c r="I6" s="17" t="s">
        <v>65</v>
      </c>
      <c r="J6" s="17"/>
      <c r="K6" s="20" t="s">
        <v>66</v>
      </c>
      <c r="L6" s="14"/>
      <c r="M6" s="19"/>
      <c r="N6" s="17" t="s">
        <v>65</v>
      </c>
      <c r="O6" s="17"/>
      <c r="P6" s="20" t="s">
        <v>66</v>
      </c>
      <c r="Q6" s="21">
        <v>11230.04</v>
      </c>
      <c r="R6" s="22">
        <v>43678</v>
      </c>
      <c r="S6" s="22">
        <v>45138</v>
      </c>
      <c r="T6" s="21">
        <v>3504.74</v>
      </c>
    </row>
    <row r="7" spans="1:20" ht="42.75" customHeight="1" x14ac:dyDescent="0.2">
      <c r="A7" s="13" t="s">
        <v>67</v>
      </c>
      <c r="B7" s="23"/>
      <c r="C7" s="15" t="s">
        <v>33</v>
      </c>
      <c r="D7" s="15" t="s">
        <v>34</v>
      </c>
      <c r="E7" s="16" t="s">
        <v>68</v>
      </c>
      <c r="F7" s="17" t="s">
        <v>36</v>
      </c>
      <c r="G7" s="18"/>
      <c r="H7" s="19"/>
      <c r="I7" s="13" t="s">
        <v>69</v>
      </c>
      <c r="J7" s="24"/>
      <c r="K7" s="20" t="s">
        <v>70</v>
      </c>
      <c r="L7" s="14"/>
      <c r="M7" s="19"/>
      <c r="N7" s="13" t="s">
        <v>69</v>
      </c>
      <c r="O7" s="24"/>
      <c r="P7" s="20" t="s">
        <v>70</v>
      </c>
      <c r="Q7" s="21">
        <v>170630</v>
      </c>
      <c r="R7" s="22">
        <v>43556</v>
      </c>
      <c r="S7" s="22">
        <v>44585</v>
      </c>
      <c r="T7" s="21">
        <v>143733.70000000001</v>
      </c>
    </row>
    <row r="8" spans="1:20" ht="242.25" x14ac:dyDescent="0.2">
      <c r="A8" s="13" t="s">
        <v>73</v>
      </c>
      <c r="B8" s="23"/>
      <c r="C8" s="15" t="s">
        <v>33</v>
      </c>
      <c r="D8" s="15" t="s">
        <v>34</v>
      </c>
      <c r="E8" s="16" t="s">
        <v>74</v>
      </c>
      <c r="F8" s="17" t="s">
        <v>36</v>
      </c>
      <c r="G8" s="18"/>
      <c r="H8" s="19"/>
      <c r="I8" s="13" t="s">
        <v>75</v>
      </c>
      <c r="J8" s="24"/>
      <c r="K8" s="20" t="s">
        <v>76</v>
      </c>
      <c r="L8" s="14"/>
      <c r="M8" s="19"/>
      <c r="N8" s="13" t="s">
        <v>75</v>
      </c>
      <c r="O8" s="24"/>
      <c r="P8" s="20" t="s">
        <v>76</v>
      </c>
      <c r="Q8" s="21">
        <v>22765.040000000001</v>
      </c>
      <c r="R8" s="22">
        <v>43631</v>
      </c>
      <c r="S8" s="22">
        <v>45457</v>
      </c>
      <c r="T8" s="21">
        <v>9188.64</v>
      </c>
    </row>
    <row r="9" spans="1:20" ht="242.25" x14ac:dyDescent="0.2">
      <c r="A9" s="13" t="s">
        <v>77</v>
      </c>
      <c r="B9" s="23"/>
      <c r="C9" s="15" t="s">
        <v>33</v>
      </c>
      <c r="D9" s="15" t="s">
        <v>34</v>
      </c>
      <c r="E9" s="16" t="s">
        <v>78</v>
      </c>
      <c r="F9" s="17" t="s">
        <v>36</v>
      </c>
      <c r="G9" s="18"/>
      <c r="H9" s="19"/>
      <c r="I9" s="13" t="s">
        <v>75</v>
      </c>
      <c r="J9" s="24"/>
      <c r="K9" s="20" t="s">
        <v>76</v>
      </c>
      <c r="L9" s="14"/>
      <c r="M9" s="19"/>
      <c r="N9" s="13" t="s">
        <v>75</v>
      </c>
      <c r="O9" s="24"/>
      <c r="P9" s="20" t="s">
        <v>76</v>
      </c>
      <c r="Q9" s="21">
        <v>20766.3</v>
      </c>
      <c r="R9" s="22">
        <v>43631</v>
      </c>
      <c r="S9" s="22">
        <v>45457</v>
      </c>
      <c r="T9" s="21">
        <v>4666.95</v>
      </c>
    </row>
    <row r="10" spans="1:20" ht="285" x14ac:dyDescent="0.2">
      <c r="A10" s="17" t="s">
        <v>79</v>
      </c>
      <c r="B10" s="14"/>
      <c r="C10" s="20" t="s">
        <v>33</v>
      </c>
      <c r="D10" s="20" t="s">
        <v>34</v>
      </c>
      <c r="E10" s="25" t="s">
        <v>80</v>
      </c>
      <c r="F10" s="17" t="s">
        <v>81</v>
      </c>
      <c r="G10" s="18"/>
      <c r="H10" s="19"/>
      <c r="I10" s="17" t="s">
        <v>82</v>
      </c>
      <c r="J10" s="17"/>
      <c r="K10" s="20" t="s">
        <v>83</v>
      </c>
      <c r="L10" s="14"/>
      <c r="M10" s="19"/>
      <c r="N10" s="13" t="s">
        <v>82</v>
      </c>
      <c r="O10" s="13"/>
      <c r="P10" s="15" t="s">
        <v>83</v>
      </c>
      <c r="Q10" s="21">
        <v>12900</v>
      </c>
      <c r="R10" s="22">
        <v>43570</v>
      </c>
      <c r="S10" s="22">
        <v>44300</v>
      </c>
      <c r="T10" s="21">
        <v>12900</v>
      </c>
    </row>
    <row r="11" spans="1:20" ht="285" x14ac:dyDescent="0.2">
      <c r="A11" s="17" t="s">
        <v>79</v>
      </c>
      <c r="B11" s="14"/>
      <c r="C11" s="20" t="s">
        <v>33</v>
      </c>
      <c r="D11" s="20" t="s">
        <v>34</v>
      </c>
      <c r="E11" s="25" t="s">
        <v>80</v>
      </c>
      <c r="F11" s="17" t="s">
        <v>81</v>
      </c>
      <c r="G11" s="18"/>
      <c r="H11" s="19"/>
      <c r="I11" s="17" t="s">
        <v>84</v>
      </c>
      <c r="J11" s="17"/>
      <c r="K11" s="20" t="s">
        <v>85</v>
      </c>
      <c r="L11" s="14"/>
      <c r="M11" s="19"/>
      <c r="N11" s="13"/>
      <c r="O11" s="13"/>
      <c r="P11" s="15"/>
      <c r="Q11" s="21"/>
      <c r="R11" s="22"/>
      <c r="S11" s="22"/>
      <c r="T11" s="21"/>
    </row>
    <row r="12" spans="1:20" ht="285" x14ac:dyDescent="0.2">
      <c r="A12" s="17" t="s">
        <v>79</v>
      </c>
      <c r="B12" s="14"/>
      <c r="C12" s="20" t="s">
        <v>33</v>
      </c>
      <c r="D12" s="20" t="s">
        <v>34</v>
      </c>
      <c r="E12" s="25" t="s">
        <v>80</v>
      </c>
      <c r="F12" s="17" t="s">
        <v>81</v>
      </c>
      <c r="G12" s="18"/>
      <c r="H12" s="19"/>
      <c r="I12" s="17" t="s">
        <v>86</v>
      </c>
      <c r="J12" s="17"/>
      <c r="K12" s="20" t="s">
        <v>87</v>
      </c>
      <c r="L12" s="14"/>
      <c r="M12" s="19"/>
      <c r="N12" s="13"/>
      <c r="O12" s="13"/>
      <c r="P12" s="15"/>
      <c r="Q12" s="21"/>
      <c r="R12" s="22"/>
      <c r="S12" s="22"/>
      <c r="T12" s="21"/>
    </row>
    <row r="13" spans="1:20" ht="285" x14ac:dyDescent="0.2">
      <c r="A13" s="17" t="s">
        <v>79</v>
      </c>
      <c r="B13" s="14"/>
      <c r="C13" s="20" t="s">
        <v>33</v>
      </c>
      <c r="D13" s="20" t="s">
        <v>34</v>
      </c>
      <c r="E13" s="25" t="s">
        <v>80</v>
      </c>
      <c r="F13" s="17" t="s">
        <v>81</v>
      </c>
      <c r="G13" s="18"/>
      <c r="H13" s="19"/>
      <c r="I13" s="17" t="s">
        <v>88</v>
      </c>
      <c r="J13" s="17"/>
      <c r="K13" s="20" t="s">
        <v>89</v>
      </c>
      <c r="L13" s="14"/>
      <c r="M13" s="19"/>
      <c r="N13" s="13"/>
      <c r="O13" s="13"/>
      <c r="P13" s="15"/>
      <c r="Q13" s="21"/>
      <c r="R13" s="22"/>
      <c r="S13" s="22"/>
      <c r="T13" s="21"/>
    </row>
    <row r="14" spans="1:20" ht="285" x14ac:dyDescent="0.2">
      <c r="A14" s="17" t="s">
        <v>79</v>
      </c>
      <c r="B14" s="14"/>
      <c r="C14" s="20" t="s">
        <v>33</v>
      </c>
      <c r="D14" s="20" t="s">
        <v>34</v>
      </c>
      <c r="E14" s="25" t="s">
        <v>80</v>
      </c>
      <c r="F14" s="17" t="s">
        <v>81</v>
      </c>
      <c r="G14" s="18"/>
      <c r="H14" s="19"/>
      <c r="I14" s="17" t="s">
        <v>90</v>
      </c>
      <c r="J14" s="17"/>
      <c r="K14" s="20" t="s">
        <v>91</v>
      </c>
      <c r="L14" s="14"/>
      <c r="M14" s="19"/>
      <c r="N14" s="13"/>
      <c r="O14" s="13"/>
      <c r="P14" s="15"/>
      <c r="Q14" s="21"/>
      <c r="R14" s="22"/>
      <c r="S14" s="22"/>
      <c r="T14" s="21"/>
    </row>
    <row r="15" spans="1:20" ht="228" x14ac:dyDescent="0.2">
      <c r="A15" s="17" t="s">
        <v>102</v>
      </c>
      <c r="B15" s="14"/>
      <c r="C15" s="20" t="s">
        <v>33</v>
      </c>
      <c r="D15" s="20" t="s">
        <v>34</v>
      </c>
      <c r="E15" s="25" t="s">
        <v>103</v>
      </c>
      <c r="F15" s="17" t="s">
        <v>36</v>
      </c>
      <c r="G15" s="18"/>
      <c r="H15" s="19"/>
      <c r="I15" s="17" t="s">
        <v>104</v>
      </c>
      <c r="J15" s="17"/>
      <c r="K15" s="20" t="s">
        <v>105</v>
      </c>
      <c r="L15" s="14"/>
      <c r="M15" s="19"/>
      <c r="N15" s="13" t="s">
        <v>104</v>
      </c>
      <c r="O15" s="13"/>
      <c r="P15" s="15" t="s">
        <v>105</v>
      </c>
      <c r="Q15" s="21">
        <v>472008</v>
      </c>
      <c r="R15" s="22">
        <v>44137</v>
      </c>
      <c r="S15" s="22">
        <v>44594</v>
      </c>
      <c r="T15" s="21">
        <v>337033.83</v>
      </c>
    </row>
    <row r="16" spans="1:20" ht="213.75" x14ac:dyDescent="0.2">
      <c r="A16" s="17" t="s">
        <v>106</v>
      </c>
      <c r="B16" s="14"/>
      <c r="C16" s="20" t="s">
        <v>33</v>
      </c>
      <c r="D16" s="20" t="s">
        <v>34</v>
      </c>
      <c r="E16" s="25" t="s">
        <v>107</v>
      </c>
      <c r="F16" s="17" t="s">
        <v>36</v>
      </c>
      <c r="G16" s="18"/>
      <c r="H16" s="19"/>
      <c r="I16" s="17" t="s">
        <v>108</v>
      </c>
      <c r="J16" s="17"/>
      <c r="K16" s="20" t="s">
        <v>109</v>
      </c>
      <c r="L16" s="14"/>
      <c r="M16" s="19"/>
      <c r="N16" s="13" t="s">
        <v>108</v>
      </c>
      <c r="O16" s="13"/>
      <c r="P16" s="15" t="s">
        <v>109</v>
      </c>
      <c r="Q16" s="21">
        <v>9500</v>
      </c>
      <c r="R16" s="22">
        <v>43943</v>
      </c>
      <c r="S16" s="22">
        <v>44652</v>
      </c>
      <c r="T16" s="21">
        <v>7079.61</v>
      </c>
    </row>
    <row r="17" spans="1:20" ht="171" x14ac:dyDescent="0.2">
      <c r="A17" s="17" t="s">
        <v>120</v>
      </c>
      <c r="B17" s="14"/>
      <c r="C17" s="20" t="s">
        <v>33</v>
      </c>
      <c r="D17" s="20" t="s">
        <v>34</v>
      </c>
      <c r="E17" s="25" t="s">
        <v>121</v>
      </c>
      <c r="F17" s="17" t="s">
        <v>36</v>
      </c>
      <c r="G17" s="18"/>
      <c r="H17" s="19"/>
      <c r="I17" s="17" t="s">
        <v>122</v>
      </c>
      <c r="J17" s="17"/>
      <c r="K17" s="20" t="s">
        <v>123</v>
      </c>
      <c r="L17" s="14"/>
      <c r="M17" s="19"/>
      <c r="N17" s="13" t="s">
        <v>122</v>
      </c>
      <c r="O17" s="13"/>
      <c r="P17" s="15" t="s">
        <v>123</v>
      </c>
      <c r="Q17" s="21">
        <v>5528.69</v>
      </c>
      <c r="R17" s="22">
        <v>43987</v>
      </c>
      <c r="S17" s="22">
        <v>44711</v>
      </c>
      <c r="T17" s="21">
        <v>2456.63</v>
      </c>
    </row>
    <row r="18" spans="1:20" ht="342" x14ac:dyDescent="0.2">
      <c r="A18" s="17" t="s">
        <v>132</v>
      </c>
      <c r="B18" s="14"/>
      <c r="C18" s="20" t="s">
        <v>33</v>
      </c>
      <c r="D18" s="20" t="s">
        <v>34</v>
      </c>
      <c r="E18" s="25" t="s">
        <v>133</v>
      </c>
      <c r="F18" s="17" t="s">
        <v>36</v>
      </c>
      <c r="G18" s="18"/>
      <c r="H18" s="19"/>
      <c r="I18" s="17" t="s">
        <v>134</v>
      </c>
      <c r="J18" s="17"/>
      <c r="K18" s="15" t="s">
        <v>135</v>
      </c>
      <c r="L18" s="14"/>
      <c r="M18" s="19"/>
      <c r="N18" s="13" t="s">
        <v>134</v>
      </c>
      <c r="O18" s="13"/>
      <c r="P18" s="15" t="s">
        <v>135</v>
      </c>
      <c r="Q18" s="21">
        <v>25083.200000000001</v>
      </c>
      <c r="R18" s="22">
        <v>44075</v>
      </c>
      <c r="S18" s="22">
        <v>44439</v>
      </c>
      <c r="T18" s="21">
        <v>11730.11</v>
      </c>
    </row>
    <row r="19" spans="1:20" ht="171" x14ac:dyDescent="0.2">
      <c r="A19" s="17">
        <v>8690680004</v>
      </c>
      <c r="B19" s="14"/>
      <c r="C19" s="20" t="s">
        <v>33</v>
      </c>
      <c r="D19" s="20" t="s">
        <v>136</v>
      </c>
      <c r="E19" s="25" t="s">
        <v>140</v>
      </c>
      <c r="F19" s="17" t="s">
        <v>36</v>
      </c>
      <c r="G19" s="18"/>
      <c r="H19" s="19"/>
      <c r="I19" s="17" t="s">
        <v>141</v>
      </c>
      <c r="J19" s="17"/>
      <c r="K19" s="20" t="s">
        <v>142</v>
      </c>
      <c r="L19" s="14"/>
      <c r="M19" s="19"/>
      <c r="N19" s="13" t="s">
        <v>141</v>
      </c>
      <c r="O19" s="13"/>
      <c r="P19" s="15" t="s">
        <v>142</v>
      </c>
      <c r="Q19" s="21">
        <v>48100.01</v>
      </c>
      <c r="R19" s="22">
        <v>44348</v>
      </c>
      <c r="S19" s="22">
        <v>44711</v>
      </c>
      <c r="T19" s="21">
        <v>48100.01</v>
      </c>
    </row>
    <row r="20" spans="1:20" ht="171" x14ac:dyDescent="0.2">
      <c r="A20" s="17" t="s">
        <v>146</v>
      </c>
      <c r="B20" s="14"/>
      <c r="C20" s="20" t="s">
        <v>33</v>
      </c>
      <c r="D20" s="20" t="s">
        <v>136</v>
      </c>
      <c r="E20" s="25" t="s">
        <v>147</v>
      </c>
      <c r="F20" s="17" t="s">
        <v>36</v>
      </c>
      <c r="G20" s="18"/>
      <c r="H20" s="19"/>
      <c r="I20" s="13" t="s">
        <v>148</v>
      </c>
      <c r="J20" s="17"/>
      <c r="K20" s="20" t="s">
        <v>149</v>
      </c>
      <c r="L20" s="14"/>
      <c r="M20" s="19"/>
      <c r="N20" s="13" t="s">
        <v>148</v>
      </c>
      <c r="O20" s="13"/>
      <c r="P20" s="15" t="s">
        <v>149</v>
      </c>
      <c r="Q20" s="21">
        <v>750.95</v>
      </c>
      <c r="R20" s="22">
        <v>44562</v>
      </c>
      <c r="S20" s="22">
        <v>44926</v>
      </c>
      <c r="T20" s="21">
        <v>565.95000000000005</v>
      </c>
    </row>
    <row r="21" spans="1:20" ht="171" x14ac:dyDescent="0.2">
      <c r="A21" s="17" t="s">
        <v>154</v>
      </c>
      <c r="B21" s="14"/>
      <c r="C21" s="20" t="s">
        <v>33</v>
      </c>
      <c r="D21" s="20" t="s">
        <v>136</v>
      </c>
      <c r="E21" s="25" t="s">
        <v>155</v>
      </c>
      <c r="F21" s="17" t="s">
        <v>36</v>
      </c>
      <c r="G21" s="18"/>
      <c r="H21" s="19"/>
      <c r="I21" s="17" t="s">
        <v>156</v>
      </c>
      <c r="J21" s="17"/>
      <c r="K21" s="20" t="s">
        <v>157</v>
      </c>
      <c r="L21" s="14"/>
      <c r="M21" s="19"/>
      <c r="N21" s="13" t="s">
        <v>156</v>
      </c>
      <c r="O21" s="13"/>
      <c r="P21" s="15" t="s">
        <v>157</v>
      </c>
      <c r="Q21" s="21">
        <v>4199</v>
      </c>
      <c r="R21" s="22">
        <v>44562</v>
      </c>
      <c r="S21" s="22">
        <v>44926</v>
      </c>
      <c r="T21" s="21">
        <v>4199</v>
      </c>
    </row>
    <row r="22" spans="1:20" ht="57" x14ac:dyDescent="0.2">
      <c r="A22" s="17" t="s">
        <v>158</v>
      </c>
      <c r="B22" s="14"/>
      <c r="C22" s="20" t="s">
        <v>33</v>
      </c>
      <c r="D22" s="20" t="s">
        <v>136</v>
      </c>
      <c r="E22" s="25" t="s">
        <v>159</v>
      </c>
      <c r="F22" s="17" t="s">
        <v>160</v>
      </c>
      <c r="G22" s="18"/>
      <c r="H22" s="19"/>
      <c r="I22" s="17" t="s">
        <v>161</v>
      </c>
      <c r="J22" s="17"/>
      <c r="K22" s="20" t="s">
        <v>162</v>
      </c>
      <c r="L22" s="14"/>
      <c r="M22" s="19"/>
      <c r="N22" s="13" t="s">
        <v>161</v>
      </c>
      <c r="O22" s="13"/>
      <c r="P22" s="15" t="s">
        <v>162</v>
      </c>
      <c r="Q22" s="21">
        <v>2790.2</v>
      </c>
      <c r="R22" s="22">
        <v>44553</v>
      </c>
      <c r="S22" s="22">
        <v>44613</v>
      </c>
      <c r="T22" s="21">
        <v>2790.2</v>
      </c>
    </row>
    <row r="23" spans="1:20" ht="171" x14ac:dyDescent="0.2">
      <c r="A23" s="17" t="s">
        <v>163</v>
      </c>
      <c r="B23" s="14"/>
      <c r="C23" s="20" t="s">
        <v>33</v>
      </c>
      <c r="D23" s="20" t="s">
        <v>136</v>
      </c>
      <c r="E23" s="25" t="s">
        <v>35</v>
      </c>
      <c r="F23" s="17" t="s">
        <v>36</v>
      </c>
      <c r="G23" s="18"/>
      <c r="H23" s="19"/>
      <c r="I23" s="17" t="s">
        <v>37</v>
      </c>
      <c r="J23" s="17"/>
      <c r="K23" s="20" t="s">
        <v>38</v>
      </c>
      <c r="L23" s="14"/>
      <c r="M23" s="19"/>
      <c r="N23" s="13" t="s">
        <v>37</v>
      </c>
      <c r="O23" s="13"/>
      <c r="P23" s="15" t="s">
        <v>38</v>
      </c>
      <c r="Q23" s="21">
        <v>96100</v>
      </c>
      <c r="R23" s="22">
        <v>42644</v>
      </c>
      <c r="S23" s="22">
        <v>44742</v>
      </c>
      <c r="T23" s="21">
        <v>31210.73</v>
      </c>
    </row>
    <row r="25" spans="1:20" ht="171" x14ac:dyDescent="0.2">
      <c r="A25" s="17" t="s">
        <v>168</v>
      </c>
      <c r="B25" s="14" t="s">
        <v>33</v>
      </c>
      <c r="C25" s="20" t="s">
        <v>33</v>
      </c>
      <c r="D25" s="20" t="s">
        <v>34</v>
      </c>
      <c r="E25" s="25" t="s">
        <v>169</v>
      </c>
      <c r="F25" s="17" t="s">
        <v>36</v>
      </c>
      <c r="G25" s="18"/>
      <c r="H25" s="19"/>
      <c r="I25" s="17" t="s">
        <v>170</v>
      </c>
      <c r="J25" s="17"/>
      <c r="K25" s="20" t="s">
        <v>171</v>
      </c>
      <c r="L25" s="14"/>
      <c r="M25" s="19"/>
      <c r="N25" s="13" t="s">
        <v>170</v>
      </c>
      <c r="O25" s="13"/>
      <c r="P25" s="15" t="s">
        <v>171</v>
      </c>
      <c r="Q25" s="21">
        <v>110000</v>
      </c>
      <c r="R25" s="22">
        <v>44378</v>
      </c>
      <c r="S25" s="22">
        <v>44742</v>
      </c>
      <c r="T25" s="21">
        <v>105836.41</v>
      </c>
    </row>
    <row r="26" spans="1:20" ht="256.5" x14ac:dyDescent="0.2">
      <c r="A26" s="17" t="s">
        <v>190</v>
      </c>
      <c r="B26" s="14"/>
      <c r="C26" s="20" t="s">
        <v>33</v>
      </c>
      <c r="D26" s="20" t="s">
        <v>136</v>
      </c>
      <c r="E26" s="25" t="s">
        <v>191</v>
      </c>
      <c r="F26" s="17" t="s">
        <v>81</v>
      </c>
      <c r="G26" s="18"/>
      <c r="H26" s="19"/>
      <c r="I26" s="17" t="s">
        <v>192</v>
      </c>
      <c r="J26" s="17"/>
      <c r="K26" s="20" t="s">
        <v>193</v>
      </c>
      <c r="L26" s="14"/>
      <c r="M26" s="19"/>
      <c r="N26" s="13" t="s">
        <v>192</v>
      </c>
      <c r="O26" s="13"/>
      <c r="P26" s="15" t="s">
        <v>193</v>
      </c>
      <c r="Q26" s="21">
        <v>9600</v>
      </c>
      <c r="R26" s="22">
        <v>44287</v>
      </c>
      <c r="S26" s="22">
        <v>44773</v>
      </c>
      <c r="T26" s="21">
        <v>9600</v>
      </c>
    </row>
    <row r="27" spans="1:20" ht="185.25" x14ac:dyDescent="0.2">
      <c r="A27" s="17" t="s">
        <v>194</v>
      </c>
      <c r="B27" s="14"/>
      <c r="C27" s="20" t="s">
        <v>33</v>
      </c>
      <c r="D27" s="20" t="s">
        <v>136</v>
      </c>
      <c r="E27" s="25" t="s">
        <v>195</v>
      </c>
      <c r="F27" s="17" t="s">
        <v>36</v>
      </c>
      <c r="G27" s="18"/>
      <c r="H27" s="19"/>
      <c r="I27" s="17" t="s">
        <v>196</v>
      </c>
      <c r="J27" s="17"/>
      <c r="K27" s="20" t="s">
        <v>197</v>
      </c>
      <c r="L27" s="14"/>
      <c r="M27" s="19"/>
      <c r="N27" s="13" t="s">
        <v>196</v>
      </c>
      <c r="O27" s="13"/>
      <c r="P27" s="15" t="s">
        <v>197</v>
      </c>
      <c r="Q27" s="21">
        <v>15860.36</v>
      </c>
      <c r="R27" s="22">
        <v>44459</v>
      </c>
      <c r="S27" s="22">
        <v>44561</v>
      </c>
      <c r="T27" s="21">
        <v>15860.36</v>
      </c>
    </row>
    <row r="28" spans="1:20" ht="114" x14ac:dyDescent="0.2">
      <c r="A28" s="17" t="s">
        <v>198</v>
      </c>
      <c r="B28" s="14"/>
      <c r="C28" s="20" t="s">
        <v>33</v>
      </c>
      <c r="D28" s="20" t="s">
        <v>136</v>
      </c>
      <c r="E28" s="25" t="s">
        <v>199</v>
      </c>
      <c r="F28" s="17" t="s">
        <v>81</v>
      </c>
      <c r="G28" s="18"/>
      <c r="H28" s="19"/>
      <c r="I28" s="17" t="s">
        <v>200</v>
      </c>
      <c r="J28" s="17"/>
      <c r="K28" s="20" t="s">
        <v>201</v>
      </c>
      <c r="L28" s="14"/>
      <c r="M28" s="19"/>
      <c r="N28" s="13" t="s">
        <v>200</v>
      </c>
      <c r="O28" s="13"/>
      <c r="P28" s="15" t="s">
        <v>201</v>
      </c>
      <c r="Q28" s="21">
        <v>11174</v>
      </c>
      <c r="R28" s="22">
        <v>43709</v>
      </c>
      <c r="S28" s="22">
        <v>44439</v>
      </c>
      <c r="T28" s="21">
        <v>5008.0200000000004</v>
      </c>
    </row>
    <row r="29" spans="1:20" ht="171" x14ac:dyDescent="0.2">
      <c r="A29" s="17" t="s">
        <v>202</v>
      </c>
      <c r="B29" s="14"/>
      <c r="C29" s="20" t="s">
        <v>33</v>
      </c>
      <c r="D29" s="20" t="s">
        <v>136</v>
      </c>
      <c r="E29" s="25" t="s">
        <v>203</v>
      </c>
      <c r="F29" s="17" t="s">
        <v>36</v>
      </c>
      <c r="G29" s="18"/>
      <c r="H29" s="19"/>
      <c r="I29" s="17" t="s">
        <v>204</v>
      </c>
      <c r="J29" s="17"/>
      <c r="K29" s="20" t="s">
        <v>205</v>
      </c>
      <c r="L29" s="14"/>
      <c r="M29" s="19"/>
      <c r="N29" s="13" t="s">
        <v>204</v>
      </c>
      <c r="O29" s="13"/>
      <c r="P29" s="15" t="s">
        <v>205</v>
      </c>
      <c r="Q29" s="21">
        <v>686</v>
      </c>
      <c r="R29" s="22">
        <v>44490</v>
      </c>
      <c r="S29" s="22">
        <v>45219</v>
      </c>
      <c r="T29" s="21">
        <v>684.6</v>
      </c>
    </row>
    <row r="30" spans="1:20" ht="99.75" x14ac:dyDescent="0.2">
      <c r="A30" s="17" t="s">
        <v>206</v>
      </c>
      <c r="B30" s="14"/>
      <c r="C30" s="20" t="s">
        <v>33</v>
      </c>
      <c r="D30" s="20" t="s">
        <v>136</v>
      </c>
      <c r="E30" s="25" t="s">
        <v>207</v>
      </c>
      <c r="F30" s="17" t="s">
        <v>160</v>
      </c>
      <c r="G30" s="18"/>
      <c r="H30" s="19"/>
      <c r="I30" s="17" t="s">
        <v>208</v>
      </c>
      <c r="J30" s="17"/>
      <c r="K30" s="20" t="s">
        <v>209</v>
      </c>
      <c r="L30" s="14"/>
      <c r="M30" s="19"/>
      <c r="N30" s="13" t="s">
        <v>208</v>
      </c>
      <c r="O30" s="13"/>
      <c r="P30" s="15" t="s">
        <v>209</v>
      </c>
      <c r="Q30" s="21">
        <v>17440</v>
      </c>
      <c r="R30" s="22">
        <v>44317</v>
      </c>
      <c r="S30" s="22">
        <v>44561</v>
      </c>
      <c r="T30" s="21">
        <v>15494.89</v>
      </c>
    </row>
    <row r="31" spans="1:20" ht="114" x14ac:dyDescent="0.2">
      <c r="A31" s="17" t="s">
        <v>214</v>
      </c>
      <c r="B31" s="14"/>
      <c r="C31" s="20" t="s">
        <v>33</v>
      </c>
      <c r="D31" s="20" t="s">
        <v>136</v>
      </c>
      <c r="E31" s="25" t="s">
        <v>215</v>
      </c>
      <c r="F31" s="17" t="s">
        <v>81</v>
      </c>
      <c r="G31" s="18"/>
      <c r="H31" s="19"/>
      <c r="I31" s="17" t="s">
        <v>216</v>
      </c>
      <c r="J31" s="17"/>
      <c r="K31" s="20" t="s">
        <v>217</v>
      </c>
      <c r="L31" s="14"/>
      <c r="M31" s="19"/>
      <c r="N31" s="13" t="s">
        <v>216</v>
      </c>
      <c r="O31" s="13"/>
      <c r="P31" s="15" t="s">
        <v>217</v>
      </c>
      <c r="Q31" s="21">
        <v>12500</v>
      </c>
      <c r="R31" s="22">
        <v>44222</v>
      </c>
      <c r="S31" s="22">
        <v>44586</v>
      </c>
      <c r="T31" s="21">
        <v>9597.44</v>
      </c>
    </row>
    <row r="32" spans="1:20" ht="71.25" x14ac:dyDescent="0.2">
      <c r="A32" s="17" t="s">
        <v>222</v>
      </c>
      <c r="B32" s="14"/>
      <c r="C32" s="20" t="s">
        <v>33</v>
      </c>
      <c r="D32" s="20" t="s">
        <v>34</v>
      </c>
      <c r="E32" s="25" t="s">
        <v>223</v>
      </c>
      <c r="F32" s="17" t="s">
        <v>160</v>
      </c>
      <c r="G32" s="18"/>
      <c r="H32" s="19"/>
      <c r="I32" s="17" t="s">
        <v>188</v>
      </c>
      <c r="J32" s="17"/>
      <c r="K32" s="20" t="s">
        <v>189</v>
      </c>
      <c r="L32" s="14"/>
      <c r="M32" s="19"/>
      <c r="N32" s="13" t="s">
        <v>188</v>
      </c>
      <c r="O32" s="13"/>
      <c r="P32" s="15" t="s">
        <v>189</v>
      </c>
      <c r="Q32" s="21">
        <v>620</v>
      </c>
      <c r="R32" s="22">
        <v>44197</v>
      </c>
      <c r="S32" s="22">
        <v>44926</v>
      </c>
      <c r="T32" s="21">
        <v>620</v>
      </c>
    </row>
    <row r="33" spans="1:20" ht="57" x14ac:dyDescent="0.2">
      <c r="A33" s="17" t="s">
        <v>236</v>
      </c>
      <c r="B33" s="14"/>
      <c r="C33" s="20" t="s">
        <v>33</v>
      </c>
      <c r="D33" s="20" t="s">
        <v>136</v>
      </c>
      <c r="E33" s="25" t="s">
        <v>159</v>
      </c>
      <c r="F33" s="17" t="s">
        <v>160</v>
      </c>
      <c r="G33" s="18"/>
      <c r="H33" s="19"/>
      <c r="I33" s="17" t="s">
        <v>237</v>
      </c>
      <c r="J33" s="17"/>
      <c r="K33" s="20" t="s">
        <v>238</v>
      </c>
      <c r="L33" s="14"/>
      <c r="M33" s="19"/>
      <c r="N33" s="13" t="s">
        <v>237</v>
      </c>
      <c r="O33" s="13"/>
      <c r="P33" s="15" t="s">
        <v>238</v>
      </c>
      <c r="Q33" s="21">
        <v>2063.62</v>
      </c>
      <c r="R33" s="22">
        <v>44553</v>
      </c>
      <c r="S33" s="22">
        <v>44613</v>
      </c>
      <c r="T33" s="21">
        <v>2063.3200000000002</v>
      </c>
    </row>
    <row r="34" spans="1:20" ht="185.25" x14ac:dyDescent="0.2">
      <c r="A34" s="17" t="s">
        <v>239</v>
      </c>
      <c r="B34" s="14"/>
      <c r="C34" s="20" t="s">
        <v>33</v>
      </c>
      <c r="D34" s="20" t="s">
        <v>136</v>
      </c>
      <c r="E34" s="25" t="s">
        <v>240</v>
      </c>
      <c r="F34" s="17" t="s">
        <v>160</v>
      </c>
      <c r="G34" s="18"/>
      <c r="H34" s="19"/>
      <c r="I34" s="17" t="s">
        <v>161</v>
      </c>
      <c r="J34" s="17"/>
      <c r="K34" s="20" t="s">
        <v>241</v>
      </c>
      <c r="L34" s="14"/>
      <c r="M34" s="19"/>
      <c r="N34" s="13" t="s">
        <v>161</v>
      </c>
      <c r="O34" s="13"/>
      <c r="P34" s="15" t="s">
        <v>241</v>
      </c>
      <c r="Q34" s="21">
        <v>4992</v>
      </c>
      <c r="R34" s="22">
        <v>44393</v>
      </c>
      <c r="S34" s="22">
        <v>44592</v>
      </c>
      <c r="T34" s="21">
        <v>4991.99</v>
      </c>
    </row>
    <row r="35" spans="1:20" ht="71.25" x14ac:dyDescent="0.2">
      <c r="A35" s="17" t="s">
        <v>242</v>
      </c>
      <c r="B35" s="14"/>
      <c r="C35" s="20" t="s">
        <v>33</v>
      </c>
      <c r="D35" s="20" t="s">
        <v>136</v>
      </c>
      <c r="E35" s="25" t="s">
        <v>243</v>
      </c>
      <c r="F35" s="17" t="s">
        <v>160</v>
      </c>
      <c r="G35" s="18"/>
      <c r="H35" s="19"/>
      <c r="I35" s="17" t="s">
        <v>244</v>
      </c>
      <c r="J35" s="17"/>
      <c r="K35" s="20" t="s">
        <v>245</v>
      </c>
      <c r="L35" s="14"/>
      <c r="M35" s="19"/>
      <c r="N35" s="13" t="s">
        <v>244</v>
      </c>
      <c r="O35" s="13"/>
      <c r="P35" s="15" t="s">
        <v>245</v>
      </c>
      <c r="Q35" s="21">
        <v>12712.5</v>
      </c>
      <c r="R35" s="22">
        <v>44543</v>
      </c>
      <c r="S35" s="22">
        <v>44742</v>
      </c>
      <c r="T35" s="21">
        <v>12712.5</v>
      </c>
    </row>
    <row r="36" spans="1:20" ht="171" x14ac:dyDescent="0.2">
      <c r="A36" s="17" t="s">
        <v>246</v>
      </c>
      <c r="B36" s="14"/>
      <c r="C36" s="20" t="s">
        <v>33</v>
      </c>
      <c r="D36" s="20" t="s">
        <v>136</v>
      </c>
      <c r="E36" s="25" t="s">
        <v>247</v>
      </c>
      <c r="F36" s="17" t="s">
        <v>36</v>
      </c>
      <c r="G36" s="18"/>
      <c r="H36" s="19"/>
      <c r="I36" s="17">
        <v>11991500015</v>
      </c>
      <c r="J36" s="17"/>
      <c r="K36" s="20" t="s">
        <v>248</v>
      </c>
      <c r="L36" s="14"/>
      <c r="M36" s="19"/>
      <c r="N36" s="13">
        <v>11991500015</v>
      </c>
      <c r="O36" s="13"/>
      <c r="P36" s="15" t="s">
        <v>248</v>
      </c>
      <c r="Q36" s="21">
        <v>14000</v>
      </c>
      <c r="R36" s="22">
        <v>44197</v>
      </c>
      <c r="S36" s="22">
        <v>44926</v>
      </c>
      <c r="T36" s="21">
        <v>14000</v>
      </c>
    </row>
    <row r="37" spans="1:20" ht="85.5" x14ac:dyDescent="0.2">
      <c r="A37" s="17" t="s">
        <v>249</v>
      </c>
      <c r="B37" s="14"/>
      <c r="C37" s="20" t="s">
        <v>33</v>
      </c>
      <c r="D37" s="20" t="s">
        <v>136</v>
      </c>
      <c r="E37" s="25" t="s">
        <v>250</v>
      </c>
      <c r="F37" s="17" t="s">
        <v>160</v>
      </c>
      <c r="G37" s="18"/>
      <c r="H37" s="19"/>
      <c r="I37" s="17" t="s">
        <v>251</v>
      </c>
      <c r="J37" s="17"/>
      <c r="K37" s="20" t="s">
        <v>252</v>
      </c>
      <c r="L37" s="14"/>
      <c r="M37" s="19"/>
      <c r="N37" s="13" t="s">
        <v>251</v>
      </c>
      <c r="O37" s="13"/>
      <c r="P37" s="15" t="s">
        <v>252</v>
      </c>
      <c r="Q37" s="21">
        <v>5760</v>
      </c>
      <c r="R37" s="22">
        <v>44543</v>
      </c>
      <c r="S37" s="22">
        <v>44742</v>
      </c>
      <c r="T37" s="21">
        <v>5760</v>
      </c>
    </row>
    <row r="38" spans="1:20" ht="57" x14ac:dyDescent="0.2">
      <c r="A38" s="17" t="s">
        <v>257</v>
      </c>
      <c r="B38" s="14"/>
      <c r="C38" s="20" t="s">
        <v>33</v>
      </c>
      <c r="D38" s="20" t="s">
        <v>136</v>
      </c>
      <c r="E38" s="25" t="s">
        <v>159</v>
      </c>
      <c r="F38" s="17" t="s">
        <v>160</v>
      </c>
      <c r="G38" s="18"/>
      <c r="H38" s="19"/>
      <c r="I38" s="17" t="s">
        <v>161</v>
      </c>
      <c r="J38" s="17"/>
      <c r="K38" s="20" t="s">
        <v>162</v>
      </c>
      <c r="L38" s="14"/>
      <c r="M38" s="19"/>
      <c r="N38" s="13" t="s">
        <v>161</v>
      </c>
      <c r="O38" s="13"/>
      <c r="P38" s="15" t="s">
        <v>162</v>
      </c>
      <c r="Q38" s="21">
        <v>430</v>
      </c>
      <c r="R38" s="22">
        <v>44553</v>
      </c>
      <c r="S38" s="22">
        <v>44613</v>
      </c>
      <c r="T38" s="21">
        <v>430</v>
      </c>
    </row>
    <row r="39" spans="1:20" ht="185.25" x14ac:dyDescent="0.2">
      <c r="A39" s="17" t="s">
        <v>258</v>
      </c>
      <c r="B39" s="14"/>
      <c r="C39" s="20" t="s">
        <v>33</v>
      </c>
      <c r="D39" s="20" t="s">
        <v>34</v>
      </c>
      <c r="E39" s="25" t="s">
        <v>259</v>
      </c>
      <c r="F39" s="17" t="s">
        <v>160</v>
      </c>
      <c r="G39" s="18"/>
      <c r="H39" s="19"/>
      <c r="I39" s="17" t="s">
        <v>260</v>
      </c>
      <c r="J39" s="17"/>
      <c r="K39" s="20" t="s">
        <v>261</v>
      </c>
      <c r="L39" s="14"/>
      <c r="M39" s="19"/>
      <c r="N39" s="13" t="s">
        <v>260</v>
      </c>
      <c r="O39" s="13"/>
      <c r="P39" s="15" t="s">
        <v>261</v>
      </c>
      <c r="Q39" s="21">
        <v>847.45</v>
      </c>
      <c r="R39" s="22">
        <v>44197</v>
      </c>
      <c r="S39" s="22">
        <v>44561</v>
      </c>
      <c r="T39" s="21">
        <v>699.6</v>
      </c>
    </row>
    <row r="40" spans="1:20" ht="171" x14ac:dyDescent="0.2">
      <c r="A40" s="17" t="s">
        <v>262</v>
      </c>
      <c r="B40" s="14"/>
      <c r="C40" s="20" t="s">
        <v>33</v>
      </c>
      <c r="D40" s="20" t="s">
        <v>34</v>
      </c>
      <c r="E40" s="25" t="s">
        <v>263</v>
      </c>
      <c r="F40" s="17" t="s">
        <v>36</v>
      </c>
      <c r="G40" s="18"/>
      <c r="H40" s="19"/>
      <c r="I40" s="17" t="s">
        <v>108</v>
      </c>
      <c r="J40" s="17"/>
      <c r="K40" s="20" t="s">
        <v>109</v>
      </c>
      <c r="L40" s="14"/>
      <c r="M40" s="19"/>
      <c r="N40" s="13" t="s">
        <v>108</v>
      </c>
      <c r="O40" s="13"/>
      <c r="P40" s="15" t="s">
        <v>109</v>
      </c>
      <c r="Q40" s="21">
        <v>3500</v>
      </c>
      <c r="R40" s="22">
        <v>43943</v>
      </c>
      <c r="S40" s="22">
        <v>44652</v>
      </c>
      <c r="T40" s="21">
        <v>626.70000000000005</v>
      </c>
    </row>
    <row r="41" spans="1:20" ht="171" x14ac:dyDescent="0.2">
      <c r="A41" s="17" t="s">
        <v>264</v>
      </c>
      <c r="B41" s="14"/>
      <c r="C41" s="20" t="s">
        <v>33</v>
      </c>
      <c r="D41" s="20" t="s">
        <v>34</v>
      </c>
      <c r="E41" s="25" t="s">
        <v>265</v>
      </c>
      <c r="F41" s="17" t="s">
        <v>36</v>
      </c>
      <c r="G41" s="18"/>
      <c r="H41" s="19"/>
      <c r="I41" s="17" t="s">
        <v>266</v>
      </c>
      <c r="J41" s="17"/>
      <c r="K41" s="20" t="s">
        <v>267</v>
      </c>
      <c r="L41" s="14"/>
      <c r="M41" s="19"/>
      <c r="N41" s="13" t="s">
        <v>266</v>
      </c>
      <c r="O41" s="13"/>
      <c r="P41" s="15" t="s">
        <v>267</v>
      </c>
      <c r="Q41" s="21">
        <v>2500</v>
      </c>
      <c r="R41" s="22">
        <v>43976</v>
      </c>
      <c r="S41" s="22">
        <v>44700</v>
      </c>
      <c r="T41" s="21">
        <v>347.48</v>
      </c>
    </row>
    <row r="42" spans="1:20" ht="199.5" x14ac:dyDescent="0.2">
      <c r="A42" s="17" t="s">
        <v>272</v>
      </c>
      <c r="B42" s="14"/>
      <c r="C42" s="20" t="s">
        <v>33</v>
      </c>
      <c r="D42" s="20" t="s">
        <v>34</v>
      </c>
      <c r="E42" s="25" t="s">
        <v>273</v>
      </c>
      <c r="F42" s="17" t="s">
        <v>36</v>
      </c>
      <c r="G42" s="18"/>
      <c r="H42" s="19"/>
      <c r="I42" s="17" t="s">
        <v>274</v>
      </c>
      <c r="J42" s="17"/>
      <c r="K42" s="20" t="s">
        <v>275</v>
      </c>
      <c r="L42" s="14"/>
      <c r="M42" s="19"/>
      <c r="N42" s="13" t="s">
        <v>274</v>
      </c>
      <c r="O42" s="13"/>
      <c r="P42" s="15" t="s">
        <v>275</v>
      </c>
      <c r="Q42" s="21">
        <v>3680</v>
      </c>
      <c r="R42" s="22">
        <v>44044</v>
      </c>
      <c r="S42" s="22">
        <v>44773</v>
      </c>
      <c r="T42" s="21">
        <v>1200</v>
      </c>
    </row>
    <row r="43" spans="1:20" ht="185.25" x14ac:dyDescent="0.2">
      <c r="A43" s="17" t="s">
        <v>276</v>
      </c>
      <c r="B43" s="14"/>
      <c r="C43" s="20" t="s">
        <v>33</v>
      </c>
      <c r="D43" s="20" t="s">
        <v>34</v>
      </c>
      <c r="E43" s="25" t="s">
        <v>277</v>
      </c>
      <c r="F43" s="17" t="s">
        <v>36</v>
      </c>
      <c r="G43" s="18"/>
      <c r="H43" s="19"/>
      <c r="I43" s="17" t="s">
        <v>278</v>
      </c>
      <c r="J43" s="17"/>
      <c r="K43" s="20" t="s">
        <v>279</v>
      </c>
      <c r="L43" s="14"/>
      <c r="M43" s="19"/>
      <c r="N43" s="13" t="s">
        <v>278</v>
      </c>
      <c r="O43" s="13"/>
      <c r="P43" s="15" t="s">
        <v>279</v>
      </c>
      <c r="Q43" s="21">
        <v>5840</v>
      </c>
      <c r="R43" s="22">
        <v>44044</v>
      </c>
      <c r="S43" s="22">
        <v>44773</v>
      </c>
      <c r="T43" s="21">
        <v>235</v>
      </c>
    </row>
    <row r="44" spans="1:20" ht="171" x14ac:dyDescent="0.2">
      <c r="A44" s="17" t="s">
        <v>280</v>
      </c>
      <c r="B44" s="14"/>
      <c r="C44" s="20" t="s">
        <v>33</v>
      </c>
      <c r="D44" s="20" t="s">
        <v>34</v>
      </c>
      <c r="E44" s="25" t="s">
        <v>281</v>
      </c>
      <c r="F44" s="17" t="s">
        <v>36</v>
      </c>
      <c r="G44" s="18"/>
      <c r="H44" s="19"/>
      <c r="I44" s="17" t="s">
        <v>274</v>
      </c>
      <c r="J44" s="17"/>
      <c r="K44" s="20" t="s">
        <v>275</v>
      </c>
      <c r="L44" s="14"/>
      <c r="M44" s="19"/>
      <c r="N44" s="13" t="s">
        <v>274</v>
      </c>
      <c r="O44" s="13"/>
      <c r="P44" s="15" t="s">
        <v>275</v>
      </c>
      <c r="Q44" s="21">
        <v>3161</v>
      </c>
      <c r="R44" s="22">
        <v>44044</v>
      </c>
      <c r="S44" s="22">
        <v>44773</v>
      </c>
      <c r="T44" s="21">
        <v>112</v>
      </c>
    </row>
    <row r="45" spans="1:20" ht="171" x14ac:dyDescent="0.2">
      <c r="A45" s="17" t="s">
        <v>282</v>
      </c>
      <c r="B45" s="14"/>
      <c r="C45" s="20" t="s">
        <v>33</v>
      </c>
      <c r="D45" s="20" t="s">
        <v>34</v>
      </c>
      <c r="E45" s="25" t="s">
        <v>283</v>
      </c>
      <c r="F45" s="17" t="s">
        <v>36</v>
      </c>
      <c r="G45" s="18"/>
      <c r="H45" s="19"/>
      <c r="I45" s="17" t="s">
        <v>156</v>
      </c>
      <c r="J45" s="17"/>
      <c r="K45" s="20" t="s">
        <v>157</v>
      </c>
      <c r="L45" s="14"/>
      <c r="M45" s="19"/>
      <c r="N45" s="13" t="s">
        <v>156</v>
      </c>
      <c r="O45" s="13"/>
      <c r="P45" s="15" t="s">
        <v>157</v>
      </c>
      <c r="Q45" s="21">
        <v>3982</v>
      </c>
      <c r="R45" s="22">
        <v>44044</v>
      </c>
      <c r="S45" s="22">
        <v>44773</v>
      </c>
      <c r="T45" s="21">
        <v>1240</v>
      </c>
    </row>
    <row r="46" spans="1:20" ht="114" x14ac:dyDescent="0.2">
      <c r="A46" s="17" t="s">
        <v>287</v>
      </c>
      <c r="B46" s="14"/>
      <c r="C46" s="20" t="s">
        <v>33</v>
      </c>
      <c r="D46" s="20" t="s">
        <v>34</v>
      </c>
      <c r="E46" s="25" t="s">
        <v>288</v>
      </c>
      <c r="F46" s="17" t="s">
        <v>289</v>
      </c>
      <c r="G46" s="18"/>
      <c r="H46" s="19"/>
      <c r="I46" s="17">
        <v>12288660157</v>
      </c>
      <c r="J46" s="17"/>
      <c r="K46" s="20" t="s">
        <v>290</v>
      </c>
      <c r="L46" s="14"/>
      <c r="M46" s="19"/>
      <c r="N46" s="13">
        <v>12288660157</v>
      </c>
      <c r="O46" s="13"/>
      <c r="P46" s="15" t="s">
        <v>290</v>
      </c>
      <c r="Q46" s="21">
        <v>68010.8</v>
      </c>
      <c r="R46" s="22">
        <v>44440</v>
      </c>
      <c r="S46" s="22">
        <v>44620</v>
      </c>
      <c r="T46" s="21">
        <v>47354.96</v>
      </c>
    </row>
    <row r="47" spans="1:20" ht="114" x14ac:dyDescent="0.2">
      <c r="A47" s="17" t="s">
        <v>287</v>
      </c>
      <c r="B47" s="14"/>
      <c r="C47" s="20" t="s">
        <v>33</v>
      </c>
      <c r="D47" s="20" t="s">
        <v>34</v>
      </c>
      <c r="E47" s="25" t="s">
        <v>288</v>
      </c>
      <c r="F47" s="17" t="s">
        <v>289</v>
      </c>
      <c r="G47" s="18"/>
      <c r="H47" s="19"/>
      <c r="I47" s="17" t="s">
        <v>291</v>
      </c>
      <c r="J47" s="17"/>
      <c r="K47" s="20" t="s">
        <v>292</v>
      </c>
      <c r="L47" s="14"/>
      <c r="M47" s="19"/>
      <c r="N47" s="13"/>
      <c r="O47" s="13"/>
      <c r="P47" s="15"/>
      <c r="Q47" s="21"/>
      <c r="R47" s="22"/>
      <c r="S47" s="22"/>
      <c r="T47" s="21"/>
    </row>
    <row r="48" spans="1:20" ht="114" x14ac:dyDescent="0.2">
      <c r="A48" s="17" t="s">
        <v>287</v>
      </c>
      <c r="B48" s="14"/>
      <c r="C48" s="20" t="s">
        <v>33</v>
      </c>
      <c r="D48" s="20" t="s">
        <v>34</v>
      </c>
      <c r="E48" s="25" t="s">
        <v>288</v>
      </c>
      <c r="F48" s="17" t="s">
        <v>289</v>
      </c>
      <c r="G48" s="18"/>
      <c r="H48" s="19"/>
      <c r="I48" s="17" t="s">
        <v>293</v>
      </c>
      <c r="J48" s="17"/>
      <c r="K48" s="20" t="s">
        <v>294</v>
      </c>
      <c r="L48" s="14"/>
      <c r="M48" s="19"/>
      <c r="N48" s="13"/>
      <c r="O48" s="13"/>
      <c r="P48" s="15"/>
      <c r="Q48" s="21"/>
      <c r="R48" s="22"/>
      <c r="S48" s="22"/>
      <c r="T48" s="21"/>
    </row>
    <row r="49" spans="1:20" ht="114" x14ac:dyDescent="0.2">
      <c r="A49" s="17" t="s">
        <v>287</v>
      </c>
      <c r="B49" s="14"/>
      <c r="C49" s="20" t="s">
        <v>33</v>
      </c>
      <c r="D49" s="20" t="s">
        <v>34</v>
      </c>
      <c r="E49" s="25" t="s">
        <v>288</v>
      </c>
      <c r="F49" s="17" t="s">
        <v>289</v>
      </c>
      <c r="G49" s="18"/>
      <c r="H49" s="19"/>
      <c r="I49" s="17" t="s">
        <v>295</v>
      </c>
      <c r="J49" s="17"/>
      <c r="K49" s="20" t="s">
        <v>296</v>
      </c>
      <c r="L49" s="14"/>
      <c r="M49" s="19"/>
      <c r="N49" s="13"/>
      <c r="O49" s="13"/>
      <c r="P49" s="15"/>
      <c r="Q49" s="21"/>
      <c r="R49" s="22"/>
      <c r="S49" s="22"/>
      <c r="T49" s="21"/>
    </row>
    <row r="50" spans="1:20" ht="213.75" x14ac:dyDescent="0.2">
      <c r="A50" s="17" t="s">
        <v>297</v>
      </c>
      <c r="B50" s="14"/>
      <c r="C50" s="20" t="s">
        <v>33</v>
      </c>
      <c r="D50" s="20" t="s">
        <v>34</v>
      </c>
      <c r="E50" s="25" t="s">
        <v>298</v>
      </c>
      <c r="F50" s="17" t="s">
        <v>36</v>
      </c>
      <c r="G50" s="18"/>
      <c r="H50" s="19"/>
      <c r="I50" s="13" t="s">
        <v>299</v>
      </c>
      <c r="J50" s="17"/>
      <c r="K50" s="20" t="s">
        <v>300</v>
      </c>
      <c r="L50" s="14"/>
      <c r="M50" s="19"/>
      <c r="N50" s="13" t="s">
        <v>299</v>
      </c>
      <c r="O50" s="13"/>
      <c r="P50" s="15" t="s">
        <v>300</v>
      </c>
      <c r="Q50" s="21">
        <v>46393.440000000002</v>
      </c>
      <c r="R50" s="22">
        <v>44562</v>
      </c>
      <c r="S50" s="22">
        <v>44926</v>
      </c>
      <c r="T50" s="21">
        <v>12571.92</v>
      </c>
    </row>
    <row r="51" spans="1:20" ht="285" x14ac:dyDescent="0.2">
      <c r="A51" s="17" t="s">
        <v>301</v>
      </c>
      <c r="B51" s="14"/>
      <c r="C51" s="20" t="s">
        <v>33</v>
      </c>
      <c r="D51" s="20" t="s">
        <v>34</v>
      </c>
      <c r="E51" s="25" t="s">
        <v>302</v>
      </c>
      <c r="F51" s="17" t="s">
        <v>36</v>
      </c>
      <c r="G51" s="18"/>
      <c r="H51" s="19"/>
      <c r="I51" s="13" t="s">
        <v>299</v>
      </c>
      <c r="J51" s="17"/>
      <c r="K51" s="20" t="s">
        <v>300</v>
      </c>
      <c r="L51" s="14"/>
      <c r="M51" s="19"/>
      <c r="N51" s="13" t="s">
        <v>299</v>
      </c>
      <c r="O51" s="13"/>
      <c r="P51" s="15" t="s">
        <v>300</v>
      </c>
      <c r="Q51" s="21">
        <v>65573.77</v>
      </c>
      <c r="R51" s="22">
        <v>44562</v>
      </c>
      <c r="S51" s="22">
        <v>44926</v>
      </c>
      <c r="T51" s="21">
        <v>6658.56</v>
      </c>
    </row>
    <row r="52" spans="1:20" ht="114" x14ac:dyDescent="0.2">
      <c r="A52" s="17" t="s">
        <v>305</v>
      </c>
      <c r="B52" s="14"/>
      <c r="C52" s="20" t="s">
        <v>33</v>
      </c>
      <c r="D52" s="20" t="s">
        <v>34</v>
      </c>
      <c r="E52" s="25" t="s">
        <v>306</v>
      </c>
      <c r="F52" s="17" t="s">
        <v>81</v>
      </c>
      <c r="G52" s="18"/>
      <c r="H52" s="19"/>
      <c r="I52" s="17" t="s">
        <v>307</v>
      </c>
      <c r="J52" s="17"/>
      <c r="K52" s="20" t="s">
        <v>308</v>
      </c>
      <c r="L52" s="14"/>
      <c r="M52" s="19"/>
      <c r="N52" s="13" t="s">
        <v>307</v>
      </c>
      <c r="O52" s="13"/>
      <c r="P52" s="15" t="s">
        <v>308</v>
      </c>
      <c r="Q52" s="21">
        <v>2550</v>
      </c>
      <c r="R52" s="22">
        <v>44562</v>
      </c>
      <c r="S52" s="22">
        <v>44926</v>
      </c>
      <c r="T52" s="21">
        <v>2550</v>
      </c>
    </row>
    <row r="53" spans="1:20" ht="114" x14ac:dyDescent="0.2">
      <c r="A53" s="17" t="s">
        <v>309</v>
      </c>
      <c r="B53" s="14"/>
      <c r="C53" s="20" t="s">
        <v>33</v>
      </c>
      <c r="D53" s="20" t="s">
        <v>34</v>
      </c>
      <c r="E53" s="25" t="s">
        <v>310</v>
      </c>
      <c r="F53" s="17" t="s">
        <v>81</v>
      </c>
      <c r="G53" s="18"/>
      <c r="H53" s="19"/>
      <c r="I53" s="17" t="s">
        <v>311</v>
      </c>
      <c r="J53" s="17"/>
      <c r="K53" s="20" t="s">
        <v>312</v>
      </c>
      <c r="L53" s="14"/>
      <c r="M53" s="19"/>
      <c r="N53" s="13" t="s">
        <v>311</v>
      </c>
      <c r="O53" s="13"/>
      <c r="P53" s="15" t="s">
        <v>312</v>
      </c>
      <c r="Q53" s="21">
        <v>8491</v>
      </c>
      <c r="R53" s="22">
        <v>44562</v>
      </c>
      <c r="S53" s="22">
        <v>44926</v>
      </c>
      <c r="T53" s="21">
        <v>6100</v>
      </c>
    </row>
    <row r="54" spans="1:20" ht="270.75" x14ac:dyDescent="0.2">
      <c r="A54" s="17" t="s">
        <v>318</v>
      </c>
      <c r="B54" s="14"/>
      <c r="C54" s="20" t="s">
        <v>33</v>
      </c>
      <c r="D54" s="20" t="s">
        <v>34</v>
      </c>
      <c r="E54" s="25" t="s">
        <v>319</v>
      </c>
      <c r="F54" s="17" t="s">
        <v>36</v>
      </c>
      <c r="G54" s="18"/>
      <c r="H54" s="19"/>
      <c r="I54" s="17" t="s">
        <v>320</v>
      </c>
      <c r="J54" s="17"/>
      <c r="K54" s="20" t="s">
        <v>321</v>
      </c>
      <c r="L54" s="14"/>
      <c r="M54" s="19"/>
      <c r="N54" s="13" t="s">
        <v>320</v>
      </c>
      <c r="O54" s="13"/>
      <c r="P54" s="15" t="s">
        <v>321</v>
      </c>
      <c r="Q54" s="21">
        <v>21500</v>
      </c>
      <c r="R54" s="22">
        <v>44620</v>
      </c>
      <c r="S54" s="22">
        <v>44651</v>
      </c>
      <c r="T54" s="21">
        <v>21500</v>
      </c>
    </row>
    <row r="55" spans="1:20" ht="99.75" x14ac:dyDescent="0.2">
      <c r="A55" s="17" t="s">
        <v>322</v>
      </c>
      <c r="B55" s="14"/>
      <c r="C55" s="20" t="s">
        <v>33</v>
      </c>
      <c r="D55" s="20" t="s">
        <v>34</v>
      </c>
      <c r="E55" s="25" t="s">
        <v>323</v>
      </c>
      <c r="F55" s="17" t="s">
        <v>160</v>
      </c>
      <c r="G55" s="18"/>
      <c r="H55" s="19"/>
      <c r="I55" s="17" t="s">
        <v>324</v>
      </c>
      <c r="J55" s="17"/>
      <c r="K55" s="20" t="s">
        <v>325</v>
      </c>
      <c r="L55" s="14"/>
      <c r="M55" s="19"/>
      <c r="N55" s="13" t="s">
        <v>324</v>
      </c>
      <c r="O55" s="13"/>
      <c r="P55" s="15" t="s">
        <v>325</v>
      </c>
      <c r="Q55" s="21">
        <v>1500</v>
      </c>
      <c r="R55" s="22">
        <v>44593</v>
      </c>
      <c r="S55" s="22">
        <v>44926</v>
      </c>
      <c r="T55" s="21">
        <v>1500</v>
      </c>
    </row>
    <row r="56" spans="1:20" ht="71.25" x14ac:dyDescent="0.2">
      <c r="A56" s="17" t="s">
        <v>326</v>
      </c>
      <c r="B56" s="14"/>
      <c r="C56" s="20" t="s">
        <v>33</v>
      </c>
      <c r="D56" s="20" t="s">
        <v>34</v>
      </c>
      <c r="E56" s="25" t="s">
        <v>327</v>
      </c>
      <c r="F56" s="17" t="s">
        <v>160</v>
      </c>
      <c r="G56" s="18"/>
      <c r="H56" s="19"/>
      <c r="I56" s="17" t="s">
        <v>328</v>
      </c>
      <c r="J56" s="17"/>
      <c r="K56" s="20" t="s">
        <v>329</v>
      </c>
      <c r="L56" s="14"/>
      <c r="M56" s="19"/>
      <c r="N56" s="13" t="s">
        <v>328</v>
      </c>
      <c r="O56" s="13"/>
      <c r="P56" s="15" t="s">
        <v>329</v>
      </c>
      <c r="Q56" s="21">
        <v>4228.2</v>
      </c>
      <c r="R56" s="22">
        <v>44594</v>
      </c>
      <c r="S56" s="22">
        <v>44653</v>
      </c>
      <c r="T56" s="21">
        <v>4228.2</v>
      </c>
    </row>
    <row r="57" spans="1:20" ht="57" x14ac:dyDescent="0.2">
      <c r="A57" s="17" t="s">
        <v>330</v>
      </c>
      <c r="B57" s="14"/>
      <c r="C57" s="20" t="s">
        <v>33</v>
      </c>
      <c r="D57" s="20" t="s">
        <v>34</v>
      </c>
      <c r="E57" s="25" t="s">
        <v>331</v>
      </c>
      <c r="F57" s="17" t="s">
        <v>160</v>
      </c>
      <c r="G57" s="18"/>
      <c r="H57" s="19"/>
      <c r="I57" s="17" t="s">
        <v>156</v>
      </c>
      <c r="J57" s="17"/>
      <c r="K57" s="20" t="s">
        <v>157</v>
      </c>
      <c r="L57" s="14"/>
      <c r="M57" s="19"/>
      <c r="N57" s="13" t="s">
        <v>156</v>
      </c>
      <c r="O57" s="13"/>
      <c r="P57" s="15" t="s">
        <v>157</v>
      </c>
      <c r="Q57" s="21">
        <v>100</v>
      </c>
      <c r="R57" s="22">
        <v>44594</v>
      </c>
      <c r="S57" s="22">
        <v>44653</v>
      </c>
      <c r="T57" s="21">
        <v>100</v>
      </c>
    </row>
    <row r="58" spans="1:20" ht="114" x14ac:dyDescent="0.2">
      <c r="A58" s="17" t="s">
        <v>332</v>
      </c>
      <c r="B58" s="14"/>
      <c r="C58" s="20" t="s">
        <v>33</v>
      </c>
      <c r="D58" s="20" t="s">
        <v>34</v>
      </c>
      <c r="E58" s="25" t="s">
        <v>333</v>
      </c>
      <c r="F58" s="17" t="s">
        <v>81</v>
      </c>
      <c r="G58" s="18"/>
      <c r="H58" s="19"/>
      <c r="I58" s="17" t="s">
        <v>278</v>
      </c>
      <c r="J58" s="17"/>
      <c r="K58" s="20" t="s">
        <v>279</v>
      </c>
      <c r="L58" s="14"/>
      <c r="M58" s="19"/>
      <c r="N58" s="13" t="s">
        <v>278</v>
      </c>
      <c r="O58" s="13"/>
      <c r="P58" s="15" t="s">
        <v>279</v>
      </c>
      <c r="Q58" s="21">
        <v>1795.2</v>
      </c>
      <c r="R58" s="22">
        <v>44594</v>
      </c>
      <c r="S58" s="22">
        <v>44926</v>
      </c>
      <c r="T58" s="21">
        <v>1795.2</v>
      </c>
    </row>
    <row r="59" spans="1:20" ht="270.75" x14ac:dyDescent="0.2">
      <c r="A59" s="17" t="s">
        <v>348</v>
      </c>
      <c r="B59" s="14"/>
      <c r="C59" s="20" t="s">
        <v>33</v>
      </c>
      <c r="D59" s="20" t="s">
        <v>34</v>
      </c>
      <c r="E59" s="25" t="s">
        <v>349</v>
      </c>
      <c r="F59" s="17" t="s">
        <v>36</v>
      </c>
      <c r="G59" s="18"/>
      <c r="H59" s="19"/>
      <c r="I59" s="17" t="s">
        <v>350</v>
      </c>
      <c r="J59" s="17"/>
      <c r="K59" s="20" t="s">
        <v>351</v>
      </c>
      <c r="L59" s="14"/>
      <c r="M59" s="19"/>
      <c r="N59" s="13" t="s">
        <v>350</v>
      </c>
      <c r="O59" s="13"/>
      <c r="P59" s="15" t="s">
        <v>351</v>
      </c>
      <c r="Q59" s="21">
        <v>14282</v>
      </c>
      <c r="R59" s="22">
        <v>44601</v>
      </c>
      <c r="S59" s="22">
        <v>44651</v>
      </c>
      <c r="T59" s="21">
        <v>14282</v>
      </c>
    </row>
    <row r="60" spans="1:20" ht="228" x14ac:dyDescent="0.2">
      <c r="A60" s="17" t="s">
        <v>352</v>
      </c>
      <c r="B60" s="14"/>
      <c r="C60" s="20" t="s">
        <v>33</v>
      </c>
      <c r="D60" s="20" t="s">
        <v>34</v>
      </c>
      <c r="E60" s="25" t="s">
        <v>353</v>
      </c>
      <c r="F60" s="17" t="s">
        <v>160</v>
      </c>
      <c r="G60" s="18"/>
      <c r="H60" s="19"/>
      <c r="I60" s="17" t="s">
        <v>354</v>
      </c>
      <c r="J60" s="17"/>
      <c r="K60" s="20" t="s">
        <v>355</v>
      </c>
      <c r="L60" s="14"/>
      <c r="M60" s="19"/>
      <c r="N60" s="13" t="s">
        <v>354</v>
      </c>
      <c r="O60" s="13"/>
      <c r="P60" s="15" t="s">
        <v>355</v>
      </c>
      <c r="Q60" s="21">
        <v>2981</v>
      </c>
      <c r="R60" s="22">
        <v>44603</v>
      </c>
      <c r="S60" s="22">
        <v>44651</v>
      </c>
      <c r="T60" s="21">
        <v>2981</v>
      </c>
    </row>
    <row r="61" spans="1:20" ht="185.25" x14ac:dyDescent="0.2">
      <c r="A61" s="17" t="s">
        <v>356</v>
      </c>
      <c r="B61" s="14"/>
      <c r="C61" s="20" t="s">
        <v>33</v>
      </c>
      <c r="D61" s="20" t="s">
        <v>34</v>
      </c>
      <c r="E61" s="25" t="s">
        <v>357</v>
      </c>
      <c r="F61" s="17" t="s">
        <v>160</v>
      </c>
      <c r="G61" s="18"/>
      <c r="H61" s="19"/>
      <c r="I61" s="17" t="s">
        <v>354</v>
      </c>
      <c r="J61" s="17"/>
      <c r="K61" s="20" t="s">
        <v>355</v>
      </c>
      <c r="L61" s="14"/>
      <c r="M61" s="19"/>
      <c r="N61" s="13" t="s">
        <v>354</v>
      </c>
      <c r="O61" s="13"/>
      <c r="P61" s="15" t="s">
        <v>355</v>
      </c>
      <c r="Q61" s="21">
        <v>650.79999999999995</v>
      </c>
      <c r="R61" s="22">
        <v>44607</v>
      </c>
      <c r="S61" s="22">
        <v>44635</v>
      </c>
      <c r="T61" s="21">
        <v>650.79999999999995</v>
      </c>
    </row>
    <row r="62" spans="1:20" ht="171" x14ac:dyDescent="0.2">
      <c r="A62" s="17" t="s">
        <v>358</v>
      </c>
      <c r="B62" s="14"/>
      <c r="C62" s="20" t="s">
        <v>33</v>
      </c>
      <c r="D62" s="20" t="s">
        <v>34</v>
      </c>
      <c r="E62" s="25" t="s">
        <v>359</v>
      </c>
      <c r="F62" s="17" t="s">
        <v>36</v>
      </c>
      <c r="G62" s="18"/>
      <c r="H62" s="19"/>
      <c r="I62" s="17" t="s">
        <v>360</v>
      </c>
      <c r="J62" s="17"/>
      <c r="K62" s="20" t="s">
        <v>361</v>
      </c>
      <c r="L62" s="14"/>
      <c r="M62" s="19"/>
      <c r="N62" s="13" t="s">
        <v>360</v>
      </c>
      <c r="O62" s="13"/>
      <c r="P62" s="15" t="s">
        <v>361</v>
      </c>
      <c r="Q62" s="21">
        <v>72.3</v>
      </c>
      <c r="R62" s="22">
        <v>44614</v>
      </c>
      <c r="S62" s="22">
        <v>44678</v>
      </c>
      <c r="T62" s="21">
        <v>72.3</v>
      </c>
    </row>
    <row r="63" spans="1:20" ht="171" x14ac:dyDescent="0.2">
      <c r="A63" s="17" t="s">
        <v>362</v>
      </c>
      <c r="B63" s="14"/>
      <c r="C63" s="20" t="s">
        <v>33</v>
      </c>
      <c r="D63" s="20" t="s">
        <v>34</v>
      </c>
      <c r="E63" s="25" t="s">
        <v>363</v>
      </c>
      <c r="F63" s="17" t="s">
        <v>36</v>
      </c>
      <c r="G63" s="18"/>
      <c r="H63" s="19"/>
      <c r="I63" s="17" t="s">
        <v>360</v>
      </c>
      <c r="J63" s="17"/>
      <c r="K63" s="20" t="s">
        <v>361</v>
      </c>
      <c r="L63" s="14"/>
      <c r="M63" s="19"/>
      <c r="N63" s="13" t="s">
        <v>360</v>
      </c>
      <c r="O63" s="13"/>
      <c r="P63" s="15" t="s">
        <v>361</v>
      </c>
      <c r="Q63" s="21">
        <v>39.479999999999997</v>
      </c>
      <c r="R63" s="22">
        <v>44614</v>
      </c>
      <c r="S63" s="22">
        <v>44678</v>
      </c>
      <c r="T63" s="21">
        <v>39.479999999999997</v>
      </c>
    </row>
    <row r="64" spans="1:20" ht="171" x14ac:dyDescent="0.2">
      <c r="A64" s="17" t="s">
        <v>364</v>
      </c>
      <c r="B64" s="14"/>
      <c r="C64" s="20" t="s">
        <v>33</v>
      </c>
      <c r="D64" s="20" t="s">
        <v>34</v>
      </c>
      <c r="E64" s="25" t="s">
        <v>365</v>
      </c>
      <c r="F64" s="17" t="s">
        <v>36</v>
      </c>
      <c r="G64" s="18"/>
      <c r="H64" s="19"/>
      <c r="I64" s="17" t="s">
        <v>360</v>
      </c>
      <c r="J64" s="17"/>
      <c r="K64" s="20" t="s">
        <v>361</v>
      </c>
      <c r="L64" s="14"/>
      <c r="M64" s="19"/>
      <c r="N64" s="13" t="s">
        <v>360</v>
      </c>
      <c r="O64" s="13"/>
      <c r="P64" s="15" t="s">
        <v>361</v>
      </c>
      <c r="Q64" s="21">
        <v>32</v>
      </c>
      <c r="R64" s="22">
        <v>44614</v>
      </c>
      <c r="S64" s="22">
        <v>44678</v>
      </c>
      <c r="T64" s="21">
        <v>32</v>
      </c>
    </row>
    <row r="65" spans="1:20" ht="57" x14ac:dyDescent="0.2">
      <c r="A65" s="17" t="s">
        <v>366</v>
      </c>
      <c r="B65" s="14"/>
      <c r="C65" s="20" t="s">
        <v>33</v>
      </c>
      <c r="D65" s="20" t="s">
        <v>34</v>
      </c>
      <c r="E65" s="25" t="s">
        <v>367</v>
      </c>
      <c r="F65" s="17" t="s">
        <v>160</v>
      </c>
      <c r="G65" s="18"/>
      <c r="H65" s="19"/>
      <c r="I65" s="17" t="s">
        <v>368</v>
      </c>
      <c r="J65" s="17"/>
      <c r="K65" s="20" t="s">
        <v>369</v>
      </c>
      <c r="L65" s="14"/>
      <c r="M65" s="19"/>
      <c r="N65" s="13" t="s">
        <v>368</v>
      </c>
      <c r="O65" s="13"/>
      <c r="P65" s="15" t="s">
        <v>369</v>
      </c>
      <c r="Q65" s="21">
        <v>1430</v>
      </c>
      <c r="R65" s="22">
        <v>44615</v>
      </c>
      <c r="S65" s="22">
        <v>44926</v>
      </c>
      <c r="T65" s="21">
        <v>1430</v>
      </c>
    </row>
    <row r="66" spans="1:20" ht="71.25" x14ac:dyDescent="0.2">
      <c r="A66" s="17" t="s">
        <v>370</v>
      </c>
      <c r="B66" s="14"/>
      <c r="C66" s="20" t="s">
        <v>33</v>
      </c>
      <c r="D66" s="20" t="s">
        <v>34</v>
      </c>
      <c r="E66" s="25" t="s">
        <v>371</v>
      </c>
      <c r="F66" s="17" t="s">
        <v>160</v>
      </c>
      <c r="G66" s="18"/>
      <c r="H66" s="19"/>
      <c r="I66" s="17" t="s">
        <v>372</v>
      </c>
      <c r="J66" s="17"/>
      <c r="K66" s="20" t="s">
        <v>373</v>
      </c>
      <c r="L66" s="14"/>
      <c r="M66" s="19"/>
      <c r="N66" s="13" t="s">
        <v>372</v>
      </c>
      <c r="O66" s="13"/>
      <c r="P66" s="15" t="s">
        <v>373</v>
      </c>
      <c r="Q66" s="21">
        <v>761.4</v>
      </c>
      <c r="R66" s="22">
        <v>44617</v>
      </c>
      <c r="S66" s="22">
        <v>44926</v>
      </c>
      <c r="T66" s="21">
        <v>761.25</v>
      </c>
    </row>
    <row r="67" spans="1:20" ht="171" x14ac:dyDescent="0.2">
      <c r="A67" s="17" t="s">
        <v>376</v>
      </c>
      <c r="B67" s="14"/>
      <c r="C67" s="20" t="s">
        <v>33</v>
      </c>
      <c r="D67" s="20" t="s">
        <v>34</v>
      </c>
      <c r="E67" s="25" t="s">
        <v>377</v>
      </c>
      <c r="F67" s="17" t="s">
        <v>36</v>
      </c>
      <c r="G67" s="18"/>
      <c r="H67" s="19"/>
      <c r="I67" s="17" t="s">
        <v>378</v>
      </c>
      <c r="J67" s="17"/>
      <c r="K67" s="20" t="s">
        <v>379</v>
      </c>
      <c r="L67" s="14"/>
      <c r="M67" s="19"/>
      <c r="N67" s="13" t="s">
        <v>378</v>
      </c>
      <c r="O67" s="13"/>
      <c r="P67" s="15" t="s">
        <v>379</v>
      </c>
      <c r="Q67" s="21">
        <v>145.88</v>
      </c>
      <c r="R67" s="22">
        <v>44614</v>
      </c>
      <c r="S67" s="22">
        <v>44678</v>
      </c>
      <c r="T67" s="21">
        <v>0</v>
      </c>
    </row>
    <row r="68" spans="1:20" ht="171" x14ac:dyDescent="0.2">
      <c r="A68" s="17" t="s">
        <v>380</v>
      </c>
      <c r="B68" s="14"/>
      <c r="C68" s="20" t="s">
        <v>33</v>
      </c>
      <c r="D68" s="20" t="s">
        <v>34</v>
      </c>
      <c r="E68" s="25" t="s">
        <v>381</v>
      </c>
      <c r="F68" s="17" t="s">
        <v>36</v>
      </c>
      <c r="G68" s="18"/>
      <c r="H68" s="19"/>
      <c r="I68" s="17" t="s">
        <v>382</v>
      </c>
      <c r="J68" s="17"/>
      <c r="K68" s="20" t="s">
        <v>383</v>
      </c>
      <c r="L68" s="14"/>
      <c r="M68" s="19"/>
      <c r="N68" s="13" t="s">
        <v>382</v>
      </c>
      <c r="O68" s="13"/>
      <c r="P68" s="15" t="s">
        <v>383</v>
      </c>
      <c r="Q68" s="21">
        <v>3306</v>
      </c>
      <c r="R68" s="22">
        <v>44614</v>
      </c>
      <c r="S68" s="22">
        <v>44678</v>
      </c>
      <c r="T68" s="21">
        <v>0</v>
      </c>
    </row>
    <row r="69" spans="1:20" ht="71.25" x14ac:dyDescent="0.2">
      <c r="A69" s="17" t="s">
        <v>387</v>
      </c>
      <c r="B69" s="14"/>
      <c r="C69" s="20" t="s">
        <v>33</v>
      </c>
      <c r="D69" s="20" t="s">
        <v>34</v>
      </c>
      <c r="E69" s="25" t="s">
        <v>388</v>
      </c>
      <c r="F69" s="17" t="s">
        <v>160</v>
      </c>
      <c r="G69" s="18"/>
      <c r="H69" s="19"/>
      <c r="I69" s="17" t="s">
        <v>389</v>
      </c>
      <c r="J69" s="17"/>
      <c r="K69" s="20" t="s">
        <v>390</v>
      </c>
      <c r="L69" s="14"/>
      <c r="M69" s="19"/>
      <c r="N69" s="13" t="s">
        <v>389</v>
      </c>
      <c r="O69" s="13"/>
      <c r="P69" s="15" t="s">
        <v>390</v>
      </c>
      <c r="Q69" s="21">
        <v>276</v>
      </c>
      <c r="R69" s="22">
        <v>44624</v>
      </c>
      <c r="S69" s="22">
        <v>44655</v>
      </c>
      <c r="T69" s="21">
        <v>276</v>
      </c>
    </row>
    <row r="70" spans="1:20" ht="256.5" x14ac:dyDescent="0.2">
      <c r="A70" s="17" t="s">
        <v>391</v>
      </c>
      <c r="B70" s="14"/>
      <c r="C70" s="20" t="s">
        <v>33</v>
      </c>
      <c r="D70" s="20" t="s">
        <v>34</v>
      </c>
      <c r="E70" s="25" t="s">
        <v>392</v>
      </c>
      <c r="F70" s="17" t="s">
        <v>36</v>
      </c>
      <c r="G70" s="18"/>
      <c r="H70" s="19"/>
      <c r="I70" s="17" t="s">
        <v>382</v>
      </c>
      <c r="J70" s="17"/>
      <c r="K70" s="20" t="s">
        <v>383</v>
      </c>
      <c r="L70" s="14"/>
      <c r="M70" s="19"/>
      <c r="N70" s="13" t="s">
        <v>382</v>
      </c>
      <c r="O70" s="13"/>
      <c r="P70" s="15" t="s">
        <v>383</v>
      </c>
      <c r="Q70" s="21">
        <v>66</v>
      </c>
      <c r="R70" s="22">
        <v>44629</v>
      </c>
      <c r="S70" s="22">
        <v>44678</v>
      </c>
      <c r="T70" s="21">
        <v>66</v>
      </c>
    </row>
    <row r="71" spans="1:20" ht="156.75" x14ac:dyDescent="0.2">
      <c r="A71" s="17" t="s">
        <v>393</v>
      </c>
      <c r="B71" s="14"/>
      <c r="C71" s="20" t="s">
        <v>33</v>
      </c>
      <c r="D71" s="20" t="s">
        <v>34</v>
      </c>
      <c r="E71" s="25" t="s">
        <v>394</v>
      </c>
      <c r="F71" s="17" t="s">
        <v>160</v>
      </c>
      <c r="G71" s="18"/>
      <c r="H71" s="19"/>
      <c r="I71" s="17" t="s">
        <v>395</v>
      </c>
      <c r="J71" s="17"/>
      <c r="K71" s="20" t="s">
        <v>396</v>
      </c>
      <c r="L71" s="14"/>
      <c r="M71" s="19"/>
      <c r="N71" s="13" t="s">
        <v>395</v>
      </c>
      <c r="O71" s="13"/>
      <c r="P71" s="15" t="s">
        <v>396</v>
      </c>
      <c r="Q71" s="21">
        <v>225</v>
      </c>
      <c r="R71" s="22">
        <v>44629</v>
      </c>
      <c r="S71" s="22">
        <v>44926</v>
      </c>
      <c r="T71" s="21">
        <v>225</v>
      </c>
    </row>
    <row r="72" spans="1:20" ht="57" x14ac:dyDescent="0.2">
      <c r="A72" s="17" t="s">
        <v>397</v>
      </c>
      <c r="B72" s="14"/>
      <c r="C72" s="20" t="s">
        <v>33</v>
      </c>
      <c r="D72" s="20" t="s">
        <v>34</v>
      </c>
      <c r="E72" s="25" t="s">
        <v>398</v>
      </c>
      <c r="F72" s="17" t="s">
        <v>160</v>
      </c>
      <c r="G72" s="18"/>
      <c r="H72" s="19"/>
      <c r="I72" s="17" t="s">
        <v>399</v>
      </c>
      <c r="J72" s="17"/>
      <c r="K72" s="20" t="s">
        <v>400</v>
      </c>
      <c r="L72" s="14"/>
      <c r="M72" s="19"/>
      <c r="N72" s="13" t="s">
        <v>399</v>
      </c>
      <c r="O72" s="13"/>
      <c r="P72" s="15" t="s">
        <v>400</v>
      </c>
      <c r="Q72" s="21">
        <v>681</v>
      </c>
      <c r="R72" s="22">
        <v>44630</v>
      </c>
      <c r="S72" s="22">
        <v>44661</v>
      </c>
      <c r="T72" s="21">
        <v>681</v>
      </c>
    </row>
    <row r="73" spans="1:20" ht="57" x14ac:dyDescent="0.2">
      <c r="A73" s="17" t="s">
        <v>401</v>
      </c>
      <c r="B73" s="14"/>
      <c r="C73" s="20" t="s">
        <v>33</v>
      </c>
      <c r="D73" s="20" t="s">
        <v>34</v>
      </c>
      <c r="E73" s="25" t="s">
        <v>402</v>
      </c>
      <c r="F73" s="17" t="s">
        <v>160</v>
      </c>
      <c r="G73" s="18"/>
      <c r="H73" s="19"/>
      <c r="I73" s="17" t="s">
        <v>403</v>
      </c>
      <c r="J73" s="17"/>
      <c r="K73" s="20" t="s">
        <v>404</v>
      </c>
      <c r="L73" s="14"/>
      <c r="M73" s="19"/>
      <c r="N73" s="13" t="s">
        <v>403</v>
      </c>
      <c r="O73" s="13"/>
      <c r="P73" s="15" t="s">
        <v>404</v>
      </c>
      <c r="Q73" s="21">
        <v>900.4</v>
      </c>
      <c r="R73" s="22">
        <v>44635</v>
      </c>
      <c r="S73" s="22">
        <v>44696</v>
      </c>
      <c r="T73" s="21">
        <v>900.4</v>
      </c>
    </row>
    <row r="74" spans="1:20" ht="85.5" x14ac:dyDescent="0.2">
      <c r="A74" s="17" t="s">
        <v>405</v>
      </c>
      <c r="B74" s="14"/>
      <c r="C74" s="20" t="s">
        <v>33</v>
      </c>
      <c r="D74" s="20" t="s">
        <v>34</v>
      </c>
      <c r="E74" s="25" t="s">
        <v>406</v>
      </c>
      <c r="F74" s="17" t="s">
        <v>160</v>
      </c>
      <c r="G74" s="18"/>
      <c r="H74" s="19"/>
      <c r="I74" s="17" t="s">
        <v>407</v>
      </c>
      <c r="J74" s="17"/>
      <c r="K74" s="20" t="s">
        <v>408</v>
      </c>
      <c r="L74" s="14"/>
      <c r="M74" s="19"/>
      <c r="N74" s="13" t="s">
        <v>407</v>
      </c>
      <c r="O74" s="13"/>
      <c r="P74" s="15" t="s">
        <v>408</v>
      </c>
      <c r="Q74" s="21">
        <v>14203.67</v>
      </c>
      <c r="R74" s="22">
        <v>44635</v>
      </c>
      <c r="S74" s="22">
        <v>44726</v>
      </c>
      <c r="T74" s="21">
        <v>14203.67</v>
      </c>
    </row>
    <row r="75" spans="1:20" ht="242.25" x14ac:dyDescent="0.2">
      <c r="A75" s="17" t="s">
        <v>409</v>
      </c>
      <c r="B75" s="14"/>
      <c r="C75" s="20" t="s">
        <v>33</v>
      </c>
      <c r="D75" s="20" t="s">
        <v>34</v>
      </c>
      <c r="E75" s="25" t="s">
        <v>410</v>
      </c>
      <c r="F75" s="17" t="s">
        <v>160</v>
      </c>
      <c r="G75" s="18"/>
      <c r="H75" s="19"/>
      <c r="I75" s="17" t="s">
        <v>411</v>
      </c>
      <c r="J75" s="17"/>
      <c r="K75" s="20" t="s">
        <v>412</v>
      </c>
      <c r="L75" s="14"/>
      <c r="M75" s="19"/>
      <c r="N75" s="13" t="s">
        <v>411</v>
      </c>
      <c r="O75" s="13"/>
      <c r="P75" s="15" t="s">
        <v>412</v>
      </c>
      <c r="Q75" s="21">
        <v>200.4</v>
      </c>
      <c r="R75" s="22">
        <v>44641</v>
      </c>
      <c r="S75" s="22">
        <v>44733</v>
      </c>
      <c r="T75" s="21">
        <v>200.4</v>
      </c>
    </row>
    <row r="76" spans="1:20" ht="85.5" x14ac:dyDescent="0.2">
      <c r="A76" s="17" t="s">
        <v>413</v>
      </c>
      <c r="B76" s="14"/>
      <c r="C76" s="20" t="s">
        <v>33</v>
      </c>
      <c r="D76" s="20" t="s">
        <v>34</v>
      </c>
      <c r="E76" s="25" t="s">
        <v>414</v>
      </c>
      <c r="F76" s="17" t="s">
        <v>160</v>
      </c>
      <c r="G76" s="18"/>
      <c r="H76" s="19"/>
      <c r="I76" s="17" t="s">
        <v>41</v>
      </c>
      <c r="J76" s="17"/>
      <c r="K76" s="20" t="s">
        <v>42</v>
      </c>
      <c r="L76" s="14"/>
      <c r="M76" s="19"/>
      <c r="N76" s="13" t="s">
        <v>41</v>
      </c>
      <c r="O76" s="13"/>
      <c r="P76" s="15" t="s">
        <v>42</v>
      </c>
      <c r="Q76" s="21">
        <v>282.08</v>
      </c>
      <c r="R76" s="22">
        <v>44644</v>
      </c>
      <c r="S76" s="22">
        <v>44681</v>
      </c>
      <c r="T76" s="21">
        <v>282.08</v>
      </c>
    </row>
    <row r="77" spans="1:20" ht="71.25" x14ac:dyDescent="0.2">
      <c r="A77" s="17" t="s">
        <v>415</v>
      </c>
      <c r="B77" s="14"/>
      <c r="C77" s="20" t="s">
        <v>33</v>
      </c>
      <c r="D77" s="20" t="s">
        <v>34</v>
      </c>
      <c r="E77" s="25" t="s">
        <v>416</v>
      </c>
      <c r="F77" s="17" t="s">
        <v>160</v>
      </c>
      <c r="G77" s="18"/>
      <c r="H77" s="19"/>
      <c r="I77" s="17" t="s">
        <v>417</v>
      </c>
      <c r="J77" s="17"/>
      <c r="K77" s="20" t="s">
        <v>418</v>
      </c>
      <c r="L77" s="14"/>
      <c r="M77" s="19"/>
      <c r="N77" s="13" t="s">
        <v>417</v>
      </c>
      <c r="O77" s="13"/>
      <c r="P77" s="15" t="s">
        <v>418</v>
      </c>
      <c r="Q77" s="21">
        <v>2067</v>
      </c>
      <c r="R77" s="22">
        <v>44644</v>
      </c>
      <c r="S77" s="22">
        <v>44742</v>
      </c>
      <c r="T77" s="21">
        <v>2067</v>
      </c>
    </row>
    <row r="78" spans="1:20" ht="99.75" x14ac:dyDescent="0.2">
      <c r="A78" s="17" t="s">
        <v>419</v>
      </c>
      <c r="B78" s="14"/>
      <c r="C78" s="20" t="s">
        <v>33</v>
      </c>
      <c r="D78" s="20" t="s">
        <v>34</v>
      </c>
      <c r="E78" s="25" t="s">
        <v>420</v>
      </c>
      <c r="F78" s="17" t="s">
        <v>160</v>
      </c>
      <c r="G78" s="18"/>
      <c r="H78" s="19"/>
      <c r="I78" s="17" t="s">
        <v>421</v>
      </c>
      <c r="J78" s="17"/>
      <c r="K78" s="20" t="s">
        <v>422</v>
      </c>
      <c r="L78" s="14"/>
      <c r="M78" s="19"/>
      <c r="N78" s="13" t="s">
        <v>421</v>
      </c>
      <c r="O78" s="13"/>
      <c r="P78" s="15" t="s">
        <v>422</v>
      </c>
      <c r="Q78" s="21">
        <v>337.5</v>
      </c>
      <c r="R78" s="22">
        <v>44648</v>
      </c>
      <c r="S78" s="22">
        <v>44681</v>
      </c>
      <c r="T78" s="21">
        <v>337.5</v>
      </c>
    </row>
    <row r="79" spans="1:20" ht="85.5" x14ac:dyDescent="0.2">
      <c r="A79" s="17" t="s">
        <v>423</v>
      </c>
      <c r="B79" s="14"/>
      <c r="C79" s="20" t="s">
        <v>33</v>
      </c>
      <c r="D79" s="20" t="s">
        <v>34</v>
      </c>
      <c r="E79" s="25" t="s">
        <v>424</v>
      </c>
      <c r="F79" s="17" t="s">
        <v>160</v>
      </c>
      <c r="G79" s="18"/>
      <c r="H79" s="19"/>
      <c r="I79" s="17" t="s">
        <v>425</v>
      </c>
      <c r="J79" s="17"/>
      <c r="K79" s="20" t="s">
        <v>426</v>
      </c>
      <c r="L79" s="14"/>
      <c r="M79" s="19"/>
      <c r="N79" s="13" t="s">
        <v>425</v>
      </c>
      <c r="O79" s="13"/>
      <c r="P79" s="15" t="s">
        <v>426</v>
      </c>
      <c r="Q79" s="21">
        <v>800</v>
      </c>
      <c r="R79" s="22">
        <v>44651</v>
      </c>
      <c r="S79" s="22">
        <v>44681</v>
      </c>
      <c r="T79" s="21">
        <v>800</v>
      </c>
    </row>
    <row r="80" spans="1:20" ht="114" x14ac:dyDescent="0.2">
      <c r="A80" s="17" t="s">
        <v>431</v>
      </c>
      <c r="B80" s="14"/>
      <c r="C80" s="20" t="s">
        <v>33</v>
      </c>
      <c r="D80" s="20" t="s">
        <v>34</v>
      </c>
      <c r="E80" s="25" t="s">
        <v>432</v>
      </c>
      <c r="F80" s="17" t="s">
        <v>160</v>
      </c>
      <c r="G80" s="18"/>
      <c r="H80" s="19"/>
      <c r="I80" s="17" t="s">
        <v>433</v>
      </c>
      <c r="J80" s="17"/>
      <c r="K80" s="20" t="s">
        <v>434</v>
      </c>
      <c r="L80" s="14"/>
      <c r="M80" s="19"/>
      <c r="N80" s="13" t="s">
        <v>433</v>
      </c>
      <c r="O80" s="13"/>
      <c r="P80" s="15" t="s">
        <v>434</v>
      </c>
      <c r="Q80" s="21">
        <v>603.9</v>
      </c>
      <c r="R80" s="22">
        <v>44664</v>
      </c>
      <c r="S80" s="22">
        <v>44725</v>
      </c>
      <c r="T80" s="21">
        <v>603.9</v>
      </c>
    </row>
    <row r="81" spans="1:20" ht="99.75" x14ac:dyDescent="0.2">
      <c r="A81" s="17" t="s">
        <v>435</v>
      </c>
      <c r="B81" s="14"/>
      <c r="C81" s="20" t="s">
        <v>33</v>
      </c>
      <c r="D81" s="20" t="s">
        <v>34</v>
      </c>
      <c r="E81" s="25" t="s">
        <v>436</v>
      </c>
      <c r="F81" s="17" t="s">
        <v>160</v>
      </c>
      <c r="G81" s="18"/>
      <c r="H81" s="19"/>
      <c r="I81" s="17" t="s">
        <v>437</v>
      </c>
      <c r="J81" s="17"/>
      <c r="K81" s="20" t="s">
        <v>438</v>
      </c>
      <c r="L81" s="14"/>
      <c r="M81" s="19"/>
      <c r="N81" s="13" t="s">
        <v>437</v>
      </c>
      <c r="O81" s="13"/>
      <c r="P81" s="15" t="s">
        <v>438</v>
      </c>
      <c r="Q81" s="21">
        <v>772.12</v>
      </c>
      <c r="R81" s="22">
        <v>44664</v>
      </c>
      <c r="S81" s="22">
        <v>44725</v>
      </c>
      <c r="T81" s="21">
        <v>772.12</v>
      </c>
    </row>
    <row r="82" spans="1:20" ht="57" x14ac:dyDescent="0.2">
      <c r="A82" s="17" t="s">
        <v>439</v>
      </c>
      <c r="B82" s="14"/>
      <c r="C82" s="20" t="s">
        <v>33</v>
      </c>
      <c r="D82" s="20" t="s">
        <v>34</v>
      </c>
      <c r="E82" s="25" t="s">
        <v>440</v>
      </c>
      <c r="F82" s="17" t="s">
        <v>160</v>
      </c>
      <c r="G82" s="18"/>
      <c r="H82" s="19"/>
      <c r="I82" s="17" t="s">
        <v>441</v>
      </c>
      <c r="J82" s="17"/>
      <c r="K82" s="20" t="s">
        <v>442</v>
      </c>
      <c r="L82" s="14"/>
      <c r="M82" s="19"/>
      <c r="N82" s="13" t="s">
        <v>437</v>
      </c>
      <c r="O82" s="13"/>
      <c r="P82" s="15" t="s">
        <v>438</v>
      </c>
      <c r="Q82" s="21">
        <v>442.2</v>
      </c>
      <c r="R82" s="22">
        <v>44664</v>
      </c>
      <c r="S82" s="22">
        <v>44742</v>
      </c>
      <c r="T82" s="21">
        <v>442.2</v>
      </c>
    </row>
    <row r="83" spans="1:20" ht="128.25" x14ac:dyDescent="0.2">
      <c r="A83" s="17" t="s">
        <v>446</v>
      </c>
      <c r="B83" s="14"/>
      <c r="C83" s="20" t="s">
        <v>33</v>
      </c>
      <c r="D83" s="20" t="s">
        <v>34</v>
      </c>
      <c r="E83" s="25" t="s">
        <v>447</v>
      </c>
      <c r="F83" s="17" t="s">
        <v>160</v>
      </c>
      <c r="G83" s="18"/>
      <c r="H83" s="19"/>
      <c r="I83" s="17" t="s">
        <v>448</v>
      </c>
      <c r="J83" s="17"/>
      <c r="K83" s="20" t="s">
        <v>449</v>
      </c>
      <c r="L83" s="14"/>
      <c r="M83" s="19"/>
      <c r="N83" s="13" t="s">
        <v>448</v>
      </c>
      <c r="O83" s="13"/>
      <c r="P83" s="15" t="s">
        <v>449</v>
      </c>
      <c r="Q83" s="21">
        <v>637</v>
      </c>
      <c r="R83" s="22">
        <v>44672</v>
      </c>
      <c r="S83" s="22">
        <v>44733</v>
      </c>
      <c r="T83" s="21">
        <v>637</v>
      </c>
    </row>
    <row r="84" spans="1:20" ht="156.75" x14ac:dyDescent="0.2">
      <c r="A84" s="17" t="s">
        <v>454</v>
      </c>
      <c r="B84" s="14"/>
      <c r="C84" s="20" t="s">
        <v>33</v>
      </c>
      <c r="D84" s="20" t="s">
        <v>34</v>
      </c>
      <c r="E84" s="25" t="s">
        <v>455</v>
      </c>
      <c r="F84" s="17" t="s">
        <v>160</v>
      </c>
      <c r="G84" s="18"/>
      <c r="H84" s="19"/>
      <c r="I84" s="17" t="s">
        <v>456</v>
      </c>
      <c r="J84" s="17"/>
      <c r="K84" s="20" t="s">
        <v>457</v>
      </c>
      <c r="L84" s="14"/>
      <c r="M84" s="19"/>
      <c r="N84" s="13" t="s">
        <v>456</v>
      </c>
      <c r="O84" s="13"/>
      <c r="P84" s="15" t="s">
        <v>457</v>
      </c>
      <c r="Q84" s="21">
        <v>1856</v>
      </c>
      <c r="R84" s="22">
        <v>44690</v>
      </c>
      <c r="S84" s="22">
        <v>44751</v>
      </c>
      <c r="T84" s="21">
        <v>1856</v>
      </c>
    </row>
    <row r="85" spans="1:20" ht="156.75" x14ac:dyDescent="0.2">
      <c r="A85" s="17" t="s">
        <v>458</v>
      </c>
      <c r="B85" s="14"/>
      <c r="C85" s="20" t="s">
        <v>33</v>
      </c>
      <c r="D85" s="20" t="s">
        <v>34</v>
      </c>
      <c r="E85" s="25" t="s">
        <v>459</v>
      </c>
      <c r="F85" s="17" t="s">
        <v>160</v>
      </c>
      <c r="G85" s="18"/>
      <c r="H85" s="19"/>
      <c r="I85" s="17" t="s">
        <v>460</v>
      </c>
      <c r="J85" s="17"/>
      <c r="K85" s="20" t="s">
        <v>461</v>
      </c>
      <c r="L85" s="14"/>
      <c r="M85" s="19"/>
      <c r="N85" s="13" t="s">
        <v>460</v>
      </c>
      <c r="O85" s="13"/>
      <c r="P85" s="15" t="s">
        <v>461</v>
      </c>
      <c r="Q85" s="21">
        <v>200</v>
      </c>
      <c r="R85" s="22">
        <v>44690</v>
      </c>
      <c r="S85" s="22">
        <v>44926</v>
      </c>
      <c r="T85" s="21">
        <v>200</v>
      </c>
    </row>
    <row r="86" spans="1:20" ht="57" x14ac:dyDescent="0.2">
      <c r="A86" s="17" t="s">
        <v>462</v>
      </c>
      <c r="B86" s="14"/>
      <c r="C86" s="20" t="s">
        <v>33</v>
      </c>
      <c r="D86" s="20" t="s">
        <v>34</v>
      </c>
      <c r="E86" s="25" t="s">
        <v>463</v>
      </c>
      <c r="F86" s="17" t="s">
        <v>160</v>
      </c>
      <c r="G86" s="18"/>
      <c r="H86" s="19"/>
      <c r="I86" s="17" t="s">
        <v>266</v>
      </c>
      <c r="J86" s="17"/>
      <c r="K86" s="20" t="s">
        <v>267</v>
      </c>
      <c r="L86" s="14"/>
      <c r="M86" s="19"/>
      <c r="N86" s="13" t="s">
        <v>266</v>
      </c>
      <c r="O86" s="13"/>
      <c r="P86" s="15" t="s">
        <v>267</v>
      </c>
      <c r="Q86" s="21">
        <v>1379.94</v>
      </c>
      <c r="R86" s="22">
        <v>44705</v>
      </c>
      <c r="S86" s="22">
        <v>44926</v>
      </c>
      <c r="T86" s="21">
        <v>1379.94</v>
      </c>
    </row>
    <row r="87" spans="1:20" ht="114" x14ac:dyDescent="0.2">
      <c r="A87" s="17" t="s">
        <v>464</v>
      </c>
      <c r="B87" s="14"/>
      <c r="C87" s="20" t="s">
        <v>33</v>
      </c>
      <c r="D87" s="20" t="s">
        <v>34</v>
      </c>
      <c r="E87" s="25" t="s">
        <v>465</v>
      </c>
      <c r="F87" s="17" t="s">
        <v>160</v>
      </c>
      <c r="G87" s="18"/>
      <c r="H87" s="19"/>
      <c r="I87" s="17" t="s">
        <v>274</v>
      </c>
      <c r="J87" s="17"/>
      <c r="K87" s="20" t="s">
        <v>466</v>
      </c>
      <c r="L87" s="14"/>
      <c r="M87" s="19"/>
      <c r="N87" s="13" t="s">
        <v>274</v>
      </c>
      <c r="O87" s="13"/>
      <c r="P87" s="15" t="s">
        <v>466</v>
      </c>
      <c r="Q87" s="21">
        <v>2640</v>
      </c>
      <c r="R87" s="22">
        <v>44706</v>
      </c>
      <c r="S87" s="22">
        <v>44926</v>
      </c>
      <c r="T87" s="21">
        <v>2640</v>
      </c>
    </row>
    <row r="88" spans="1:20" ht="85.5" x14ac:dyDescent="0.2">
      <c r="A88" s="17" t="s">
        <v>467</v>
      </c>
      <c r="B88" s="14"/>
      <c r="C88" s="20" t="s">
        <v>33</v>
      </c>
      <c r="D88" s="20" t="s">
        <v>34</v>
      </c>
      <c r="E88" s="25" t="s">
        <v>468</v>
      </c>
      <c r="F88" s="17" t="s">
        <v>160</v>
      </c>
      <c r="G88" s="18"/>
      <c r="H88" s="19"/>
      <c r="I88" s="17" t="s">
        <v>469</v>
      </c>
      <c r="J88" s="17"/>
      <c r="K88" s="20" t="s">
        <v>470</v>
      </c>
      <c r="L88" s="14"/>
      <c r="M88" s="19"/>
      <c r="N88" s="13" t="s">
        <v>469</v>
      </c>
      <c r="O88" s="13"/>
      <c r="P88" s="15" t="s">
        <v>470</v>
      </c>
      <c r="Q88" s="21">
        <v>245</v>
      </c>
      <c r="R88" s="22">
        <v>44706</v>
      </c>
      <c r="S88" s="22">
        <v>44926</v>
      </c>
      <c r="T88" s="21">
        <v>245</v>
      </c>
    </row>
    <row r="89" spans="1:20" ht="99.75" x14ac:dyDescent="0.2">
      <c r="A89" s="17" t="s">
        <v>471</v>
      </c>
      <c r="B89" s="14"/>
      <c r="C89" s="20" t="s">
        <v>33</v>
      </c>
      <c r="D89" s="20" t="s">
        <v>34</v>
      </c>
      <c r="E89" s="25" t="s">
        <v>420</v>
      </c>
      <c r="F89" s="17" t="s">
        <v>160</v>
      </c>
      <c r="G89" s="18"/>
      <c r="H89" s="19"/>
      <c r="I89" s="17" t="s">
        <v>421</v>
      </c>
      <c r="J89" s="17"/>
      <c r="K89" s="20" t="s">
        <v>422</v>
      </c>
      <c r="L89" s="14"/>
      <c r="M89" s="19"/>
      <c r="N89" s="13" t="s">
        <v>421</v>
      </c>
      <c r="O89" s="13"/>
      <c r="P89" s="15" t="s">
        <v>422</v>
      </c>
      <c r="Q89" s="21">
        <v>337.5</v>
      </c>
      <c r="R89" s="22">
        <v>44707</v>
      </c>
      <c r="S89" s="22">
        <v>44738</v>
      </c>
      <c r="T89" s="21">
        <v>337.5</v>
      </c>
    </row>
    <row r="90" spans="1:20" ht="71.25" x14ac:dyDescent="0.2">
      <c r="A90" s="17" t="s">
        <v>474</v>
      </c>
      <c r="B90" s="14"/>
      <c r="C90" s="20" t="s">
        <v>33</v>
      </c>
      <c r="D90" s="20" t="s">
        <v>34</v>
      </c>
      <c r="E90" s="25" t="s">
        <v>475</v>
      </c>
      <c r="F90" s="17" t="s">
        <v>160</v>
      </c>
      <c r="G90" s="18"/>
      <c r="H90" s="19"/>
      <c r="I90" s="17" t="s">
        <v>476</v>
      </c>
      <c r="J90" s="17"/>
      <c r="K90" s="20" t="s">
        <v>477</v>
      </c>
      <c r="L90" s="14"/>
      <c r="M90" s="19"/>
      <c r="N90" s="13" t="s">
        <v>476</v>
      </c>
      <c r="O90" s="13"/>
      <c r="P90" s="15" t="s">
        <v>477</v>
      </c>
      <c r="Q90" s="21">
        <v>960</v>
      </c>
      <c r="R90" s="22">
        <v>44719</v>
      </c>
      <c r="S90" s="22">
        <v>44926</v>
      </c>
      <c r="T90" s="21">
        <v>480</v>
      </c>
    </row>
    <row r="91" spans="1:20" ht="71.25" x14ac:dyDescent="0.2">
      <c r="A91" s="17" t="s">
        <v>478</v>
      </c>
      <c r="B91" s="14"/>
      <c r="C91" s="20" t="s">
        <v>33</v>
      </c>
      <c r="D91" s="20" t="s">
        <v>34</v>
      </c>
      <c r="E91" s="25" t="s">
        <v>479</v>
      </c>
      <c r="F91" s="17" t="s">
        <v>160</v>
      </c>
      <c r="G91" s="18"/>
      <c r="H91" s="19"/>
      <c r="I91" s="17" t="s">
        <v>480</v>
      </c>
      <c r="J91" s="17"/>
      <c r="K91" s="20" t="s">
        <v>481</v>
      </c>
      <c r="L91" s="14"/>
      <c r="M91" s="19"/>
      <c r="N91" s="13" t="s">
        <v>480</v>
      </c>
      <c r="O91" s="13"/>
      <c r="P91" s="15" t="s">
        <v>481</v>
      </c>
      <c r="Q91" s="21">
        <v>4244.5600000000004</v>
      </c>
      <c r="R91" s="22">
        <v>44727</v>
      </c>
      <c r="S91" s="22">
        <v>44819</v>
      </c>
      <c r="T91" s="21">
        <v>4244.26</v>
      </c>
    </row>
    <row r="92" spans="1:20" ht="142.5" x14ac:dyDescent="0.2">
      <c r="A92" s="17" t="s">
        <v>482</v>
      </c>
      <c r="B92" s="14"/>
      <c r="C92" s="20" t="s">
        <v>33</v>
      </c>
      <c r="D92" s="20" t="s">
        <v>34</v>
      </c>
      <c r="E92" s="25" t="s">
        <v>483</v>
      </c>
      <c r="F92" s="17" t="s">
        <v>160</v>
      </c>
      <c r="G92" s="18"/>
      <c r="H92" s="19"/>
      <c r="I92" s="17" t="s">
        <v>425</v>
      </c>
      <c r="J92" s="17"/>
      <c r="K92" s="20" t="s">
        <v>484</v>
      </c>
      <c r="L92" s="14"/>
      <c r="M92" s="19"/>
      <c r="N92" s="13" t="s">
        <v>425</v>
      </c>
      <c r="O92" s="13"/>
      <c r="P92" s="15" t="s">
        <v>484</v>
      </c>
      <c r="Q92" s="21">
        <v>3073</v>
      </c>
      <c r="R92" s="22">
        <v>44733</v>
      </c>
      <c r="S92" s="22">
        <v>44738</v>
      </c>
      <c r="T92" s="21">
        <v>3073</v>
      </c>
    </row>
    <row r="93" spans="1:20" ht="99.75" x14ac:dyDescent="0.2">
      <c r="A93" s="17" t="s">
        <v>485</v>
      </c>
      <c r="B93" s="14"/>
      <c r="C93" s="20" t="s">
        <v>33</v>
      </c>
      <c r="D93" s="20" t="s">
        <v>34</v>
      </c>
      <c r="E93" s="25" t="s">
        <v>486</v>
      </c>
      <c r="F93" s="17" t="s">
        <v>160</v>
      </c>
      <c r="G93" s="18"/>
      <c r="H93" s="19"/>
      <c r="I93" s="17" t="s">
        <v>421</v>
      </c>
      <c r="J93" s="17"/>
      <c r="K93" s="20" t="s">
        <v>422</v>
      </c>
      <c r="L93" s="14"/>
      <c r="M93" s="19"/>
      <c r="N93" s="13" t="s">
        <v>421</v>
      </c>
      <c r="O93" s="13"/>
      <c r="P93" s="15" t="s">
        <v>422</v>
      </c>
      <c r="Q93" s="21">
        <v>1887.5</v>
      </c>
      <c r="R93" s="22">
        <v>44733</v>
      </c>
      <c r="S93" s="22">
        <v>44738</v>
      </c>
      <c r="T93" s="21">
        <v>1887.5</v>
      </c>
    </row>
    <row r="94" spans="1:20" ht="57" x14ac:dyDescent="0.2">
      <c r="A94" s="17" t="s">
        <v>487</v>
      </c>
      <c r="B94" s="14"/>
      <c r="C94" s="20" t="s">
        <v>33</v>
      </c>
      <c r="D94" s="20" t="s">
        <v>34</v>
      </c>
      <c r="E94" s="25" t="s">
        <v>488</v>
      </c>
      <c r="F94" s="17" t="s">
        <v>160</v>
      </c>
      <c r="G94" s="18"/>
      <c r="H94" s="19"/>
      <c r="I94" s="17" t="s">
        <v>489</v>
      </c>
      <c r="J94" s="17"/>
      <c r="K94" s="20" t="s">
        <v>490</v>
      </c>
      <c r="L94" s="14"/>
      <c r="M94" s="19"/>
      <c r="N94" s="13" t="s">
        <v>489</v>
      </c>
      <c r="O94" s="13"/>
      <c r="P94" s="15" t="s">
        <v>490</v>
      </c>
      <c r="Q94" s="21">
        <v>175.78</v>
      </c>
      <c r="R94" s="22">
        <v>44734</v>
      </c>
      <c r="S94" s="22">
        <v>44826</v>
      </c>
      <c r="T94" s="21">
        <v>175.78</v>
      </c>
    </row>
    <row r="95" spans="1:20" ht="71.25" x14ac:dyDescent="0.2">
      <c r="A95" s="17" t="s">
        <v>491</v>
      </c>
      <c r="B95" s="14"/>
      <c r="C95" s="20" t="s">
        <v>33</v>
      </c>
      <c r="D95" s="20" t="s">
        <v>34</v>
      </c>
      <c r="E95" s="25" t="s">
        <v>388</v>
      </c>
      <c r="F95" s="17" t="s">
        <v>160</v>
      </c>
      <c r="G95" s="18"/>
      <c r="H95" s="19"/>
      <c r="I95" s="17" t="s">
        <v>389</v>
      </c>
      <c r="J95" s="17"/>
      <c r="K95" s="20" t="s">
        <v>390</v>
      </c>
      <c r="L95" s="14"/>
      <c r="M95" s="19"/>
      <c r="N95" s="13" t="s">
        <v>389</v>
      </c>
      <c r="O95" s="13"/>
      <c r="P95" s="15" t="s">
        <v>390</v>
      </c>
      <c r="Q95" s="21">
        <v>276</v>
      </c>
      <c r="R95" s="22">
        <v>44739</v>
      </c>
      <c r="S95" s="22">
        <v>44831</v>
      </c>
      <c r="T95" s="21">
        <v>276</v>
      </c>
    </row>
    <row r="96" spans="1:20" ht="57" x14ac:dyDescent="0.2">
      <c r="A96" s="17" t="s">
        <v>492</v>
      </c>
      <c r="B96" s="14"/>
      <c r="C96" s="20" t="s">
        <v>33</v>
      </c>
      <c r="D96" s="20" t="s">
        <v>34</v>
      </c>
      <c r="E96" s="25" t="s">
        <v>493</v>
      </c>
      <c r="F96" s="17" t="s">
        <v>160</v>
      </c>
      <c r="G96" s="18"/>
      <c r="H96" s="19"/>
      <c r="I96" s="17" t="s">
        <v>494</v>
      </c>
      <c r="J96" s="17"/>
      <c r="K96" s="20" t="s">
        <v>495</v>
      </c>
      <c r="L96" s="14"/>
      <c r="M96" s="19"/>
      <c r="N96" s="13" t="s">
        <v>494</v>
      </c>
      <c r="O96" s="13"/>
      <c r="P96" s="15" t="s">
        <v>495</v>
      </c>
      <c r="Q96" s="21">
        <v>28.46</v>
      </c>
      <c r="R96" s="22">
        <v>44742</v>
      </c>
      <c r="S96" s="22">
        <v>44926</v>
      </c>
      <c r="T96" s="21">
        <v>28.46</v>
      </c>
    </row>
    <row r="97" spans="1:20" ht="185.25" x14ac:dyDescent="0.2">
      <c r="A97" s="17" t="s">
        <v>496</v>
      </c>
      <c r="B97" s="14"/>
      <c r="C97" s="20" t="s">
        <v>33</v>
      </c>
      <c r="D97" s="20" t="s">
        <v>34</v>
      </c>
      <c r="E97" s="25" t="s">
        <v>497</v>
      </c>
      <c r="F97" s="17" t="s">
        <v>160</v>
      </c>
      <c r="G97" s="18"/>
      <c r="H97" s="19"/>
      <c r="I97" s="17" t="s">
        <v>494</v>
      </c>
      <c r="J97" s="17"/>
      <c r="K97" s="20" t="s">
        <v>495</v>
      </c>
      <c r="L97" s="14"/>
      <c r="M97" s="19"/>
      <c r="N97" s="13" t="s">
        <v>494</v>
      </c>
      <c r="O97" s="13"/>
      <c r="P97" s="15" t="s">
        <v>495</v>
      </c>
      <c r="Q97" s="21">
        <v>2606.3000000000002</v>
      </c>
      <c r="R97" s="22">
        <v>44742</v>
      </c>
      <c r="S97" s="22">
        <v>44834</v>
      </c>
      <c r="T97" s="21">
        <v>2606.3000000000002</v>
      </c>
    </row>
    <row r="98" spans="1:20" ht="71.25" x14ac:dyDescent="0.2">
      <c r="A98" s="17" t="s">
        <v>498</v>
      </c>
      <c r="B98" s="14"/>
      <c r="C98" s="20" t="s">
        <v>33</v>
      </c>
      <c r="D98" s="20" t="s">
        <v>34</v>
      </c>
      <c r="E98" s="25" t="s">
        <v>499</v>
      </c>
      <c r="F98" s="17" t="s">
        <v>160</v>
      </c>
      <c r="G98" s="18"/>
      <c r="H98" s="19"/>
      <c r="I98" s="17" t="s">
        <v>500</v>
      </c>
      <c r="J98" s="17"/>
      <c r="K98" s="20" t="s">
        <v>501</v>
      </c>
      <c r="L98" s="14"/>
      <c r="M98" s="19"/>
      <c r="N98" s="13" t="s">
        <v>500</v>
      </c>
      <c r="O98" s="13"/>
      <c r="P98" s="15" t="s">
        <v>501</v>
      </c>
      <c r="Q98" s="21">
        <v>1200</v>
      </c>
      <c r="R98" s="22">
        <v>44742</v>
      </c>
      <c r="S98" s="22">
        <v>45106</v>
      </c>
      <c r="T98" s="21">
        <v>1200</v>
      </c>
    </row>
    <row r="99" spans="1:20" ht="114" x14ac:dyDescent="0.2">
      <c r="A99" s="17" t="s">
        <v>504</v>
      </c>
      <c r="B99" s="14"/>
      <c r="C99" s="20" t="s">
        <v>33</v>
      </c>
      <c r="D99" s="20" t="s">
        <v>34</v>
      </c>
      <c r="E99" s="25" t="s">
        <v>505</v>
      </c>
      <c r="F99" s="17" t="s">
        <v>81</v>
      </c>
      <c r="G99" s="18"/>
      <c r="H99" s="19"/>
      <c r="I99" s="17" t="s">
        <v>425</v>
      </c>
      <c r="J99" s="17"/>
      <c r="K99" s="20" t="s">
        <v>506</v>
      </c>
      <c r="L99" s="14"/>
      <c r="M99" s="19"/>
      <c r="N99" s="13" t="s">
        <v>425</v>
      </c>
      <c r="O99" s="13"/>
      <c r="P99" s="15" t="s">
        <v>506</v>
      </c>
      <c r="Q99" s="21">
        <v>184.5</v>
      </c>
      <c r="R99" s="22">
        <v>44747</v>
      </c>
      <c r="S99" s="22">
        <v>44809</v>
      </c>
      <c r="T99" s="21">
        <v>184.5</v>
      </c>
    </row>
    <row r="100" spans="1:20" ht="57" x14ac:dyDescent="0.2">
      <c r="A100" s="17" t="s">
        <v>507</v>
      </c>
      <c r="B100" s="14"/>
      <c r="C100" s="20" t="s">
        <v>33</v>
      </c>
      <c r="D100" s="20" t="s">
        <v>34</v>
      </c>
      <c r="E100" s="25" t="s">
        <v>508</v>
      </c>
      <c r="F100" s="17" t="s">
        <v>160</v>
      </c>
      <c r="G100" s="18"/>
      <c r="H100" s="19"/>
      <c r="I100" s="17" t="s">
        <v>509</v>
      </c>
      <c r="J100" s="17"/>
      <c r="K100" s="20" t="s">
        <v>510</v>
      </c>
      <c r="L100" s="14"/>
      <c r="M100" s="19"/>
      <c r="N100" s="13" t="s">
        <v>509</v>
      </c>
      <c r="O100" s="13"/>
      <c r="P100" s="15" t="s">
        <v>510</v>
      </c>
      <c r="Q100" s="21">
        <v>775</v>
      </c>
      <c r="R100" s="22">
        <v>44760</v>
      </c>
      <c r="S100" s="22">
        <v>44926</v>
      </c>
      <c r="T100" s="21">
        <v>775</v>
      </c>
    </row>
    <row r="101" spans="1:20" ht="99.75" x14ac:dyDescent="0.2">
      <c r="A101" s="17" t="s">
        <v>511</v>
      </c>
      <c r="B101" s="14"/>
      <c r="C101" s="20" t="s">
        <v>33</v>
      </c>
      <c r="D101" s="20" t="s">
        <v>34</v>
      </c>
      <c r="E101" s="25" t="s">
        <v>512</v>
      </c>
      <c r="F101" s="17" t="s">
        <v>160</v>
      </c>
      <c r="G101" s="18"/>
      <c r="H101" s="19"/>
      <c r="I101" s="17" t="s">
        <v>513</v>
      </c>
      <c r="J101" s="17"/>
      <c r="K101" s="20" t="s">
        <v>514</v>
      </c>
      <c r="L101" s="14"/>
      <c r="M101" s="19"/>
      <c r="N101" s="13" t="s">
        <v>513</v>
      </c>
      <c r="O101" s="13"/>
      <c r="P101" s="15" t="s">
        <v>515</v>
      </c>
      <c r="Q101" s="21">
        <v>52</v>
      </c>
      <c r="R101" s="22">
        <v>44761</v>
      </c>
      <c r="S101" s="22">
        <v>44804</v>
      </c>
      <c r="T101" s="21">
        <v>0</v>
      </c>
    </row>
    <row r="102" spans="1:20" ht="242.25" x14ac:dyDescent="0.2">
      <c r="A102" s="17" t="s">
        <v>516</v>
      </c>
      <c r="B102" s="14"/>
      <c r="C102" s="20" t="s">
        <v>33</v>
      </c>
      <c r="D102" s="20" t="s">
        <v>34</v>
      </c>
      <c r="E102" s="25" t="s">
        <v>517</v>
      </c>
      <c r="F102" s="17" t="s">
        <v>160</v>
      </c>
      <c r="G102" s="18"/>
      <c r="H102" s="19"/>
      <c r="I102" s="17" t="s">
        <v>518</v>
      </c>
      <c r="J102" s="17"/>
      <c r="K102" s="20" t="s">
        <v>519</v>
      </c>
      <c r="L102" s="14"/>
      <c r="M102" s="19"/>
      <c r="N102" s="13" t="s">
        <v>518</v>
      </c>
      <c r="O102" s="13"/>
      <c r="P102" s="15" t="s">
        <v>519</v>
      </c>
      <c r="Q102" s="21">
        <v>695</v>
      </c>
      <c r="R102" s="22">
        <v>44769</v>
      </c>
      <c r="S102" s="22">
        <v>44804</v>
      </c>
      <c r="T102" s="21">
        <v>695</v>
      </c>
    </row>
    <row r="103" spans="1:20" ht="99.75" x14ac:dyDescent="0.2">
      <c r="A103" s="17" t="s">
        <v>522</v>
      </c>
      <c r="B103" s="14"/>
      <c r="C103" s="20" t="s">
        <v>33</v>
      </c>
      <c r="D103" s="20" t="s">
        <v>34</v>
      </c>
      <c r="E103" s="25" t="s">
        <v>523</v>
      </c>
      <c r="F103" s="17" t="s">
        <v>160</v>
      </c>
      <c r="G103" s="18"/>
      <c r="H103" s="19"/>
      <c r="I103" s="17" t="s">
        <v>411</v>
      </c>
      <c r="J103" s="17"/>
      <c r="K103" s="20" t="s">
        <v>524</v>
      </c>
      <c r="L103" s="14"/>
      <c r="M103" s="19"/>
      <c r="N103" s="13" t="s">
        <v>411</v>
      </c>
      <c r="O103" s="13"/>
      <c r="P103" s="15" t="s">
        <v>524</v>
      </c>
      <c r="Q103" s="21">
        <v>228.78</v>
      </c>
      <c r="R103" s="22">
        <v>44774</v>
      </c>
      <c r="S103" s="22">
        <v>44834</v>
      </c>
      <c r="T103" s="21">
        <v>228.78</v>
      </c>
    </row>
    <row r="104" spans="1:20" ht="171" x14ac:dyDescent="0.2">
      <c r="A104" s="17" t="s">
        <v>525</v>
      </c>
      <c r="B104" s="14"/>
      <c r="C104" s="20" t="s">
        <v>33</v>
      </c>
      <c r="D104" s="20" t="s">
        <v>34</v>
      </c>
      <c r="E104" s="25" t="s">
        <v>526</v>
      </c>
      <c r="F104" s="17" t="s">
        <v>36</v>
      </c>
      <c r="G104" s="18"/>
      <c r="H104" s="19"/>
      <c r="I104" s="17" t="s">
        <v>320</v>
      </c>
      <c r="J104" s="17"/>
      <c r="K104" s="20" t="s">
        <v>321</v>
      </c>
      <c r="L104" s="14"/>
      <c r="M104" s="19"/>
      <c r="N104" s="13" t="s">
        <v>320</v>
      </c>
      <c r="O104" s="13"/>
      <c r="P104" s="15" t="s">
        <v>321</v>
      </c>
      <c r="Q104" s="21">
        <v>13005</v>
      </c>
      <c r="R104" s="22">
        <v>44777</v>
      </c>
      <c r="S104" s="22">
        <v>44926</v>
      </c>
      <c r="T104" s="21">
        <v>13005</v>
      </c>
    </row>
    <row r="105" spans="1:20" ht="85.5" x14ac:dyDescent="0.2">
      <c r="A105" s="17" t="s">
        <v>527</v>
      </c>
      <c r="B105" s="14"/>
      <c r="C105" s="20" t="s">
        <v>33</v>
      </c>
      <c r="D105" s="20" t="s">
        <v>34</v>
      </c>
      <c r="E105" s="25" t="s">
        <v>528</v>
      </c>
      <c r="F105" s="17" t="s">
        <v>160</v>
      </c>
      <c r="G105" s="18"/>
      <c r="H105" s="19"/>
      <c r="I105" s="17" t="s">
        <v>529</v>
      </c>
      <c r="J105" s="17"/>
      <c r="K105" s="20" t="s">
        <v>530</v>
      </c>
      <c r="L105" s="14"/>
      <c r="M105" s="19"/>
      <c r="N105" s="13" t="s">
        <v>529</v>
      </c>
      <c r="O105" s="13"/>
      <c r="P105" s="15" t="s">
        <v>530</v>
      </c>
      <c r="Q105" s="21">
        <v>1945.7</v>
      </c>
      <c r="R105" s="22">
        <v>44817</v>
      </c>
      <c r="S105" s="22">
        <v>44865</v>
      </c>
      <c r="T105" s="21">
        <v>1945.7</v>
      </c>
    </row>
    <row r="106" spans="1:20" ht="114" x14ac:dyDescent="0.2">
      <c r="A106" s="17" t="s">
        <v>533</v>
      </c>
      <c r="B106" s="14"/>
      <c r="C106" s="20" t="s">
        <v>33</v>
      </c>
      <c r="D106" s="20" t="s">
        <v>34</v>
      </c>
      <c r="E106" s="25" t="s">
        <v>534</v>
      </c>
      <c r="F106" s="17" t="s">
        <v>81</v>
      </c>
      <c r="G106" s="18"/>
      <c r="H106" s="19"/>
      <c r="I106" s="17" t="s">
        <v>226</v>
      </c>
      <c r="J106" s="17"/>
      <c r="K106" s="20" t="s">
        <v>535</v>
      </c>
      <c r="L106" s="14"/>
      <c r="M106" s="19"/>
      <c r="N106" s="13" t="s">
        <v>226</v>
      </c>
      <c r="O106" s="13"/>
      <c r="P106" s="15" t="s">
        <v>535</v>
      </c>
      <c r="Q106" s="21">
        <v>552</v>
      </c>
      <c r="R106" s="22">
        <v>44820</v>
      </c>
      <c r="S106" s="22">
        <v>44926</v>
      </c>
      <c r="T106" s="21">
        <v>552</v>
      </c>
    </row>
    <row r="107" spans="1:20" ht="57" x14ac:dyDescent="0.2">
      <c r="A107" s="17" t="s">
        <v>538</v>
      </c>
      <c r="B107" s="14"/>
      <c r="C107" s="20" t="s">
        <v>33</v>
      </c>
      <c r="D107" s="20" t="s">
        <v>34</v>
      </c>
      <c r="E107" s="25" t="s">
        <v>539</v>
      </c>
      <c r="F107" s="17" t="s">
        <v>160</v>
      </c>
      <c r="G107" s="18"/>
      <c r="H107" s="19"/>
      <c r="I107" s="17" t="s">
        <v>161</v>
      </c>
      <c r="J107" s="17"/>
      <c r="K107" s="20" t="s">
        <v>540</v>
      </c>
      <c r="L107" s="14"/>
      <c r="M107" s="19"/>
      <c r="N107" s="13" t="s">
        <v>161</v>
      </c>
      <c r="O107" s="13"/>
      <c r="P107" s="15" t="s">
        <v>540</v>
      </c>
      <c r="Q107" s="21">
        <v>899.8</v>
      </c>
      <c r="R107" s="22">
        <v>44826</v>
      </c>
      <c r="S107" s="22">
        <v>44926</v>
      </c>
      <c r="T107" s="21">
        <v>0</v>
      </c>
    </row>
    <row r="108" spans="1:20" ht="128.25" x14ac:dyDescent="0.2">
      <c r="A108" s="17" t="s">
        <v>541</v>
      </c>
      <c r="B108" s="14"/>
      <c r="C108" s="20" t="s">
        <v>33</v>
      </c>
      <c r="D108" s="20" t="s">
        <v>34</v>
      </c>
      <c r="E108" s="25" t="s">
        <v>542</v>
      </c>
      <c r="F108" s="17" t="s">
        <v>160</v>
      </c>
      <c r="G108" s="18"/>
      <c r="H108" s="19"/>
      <c r="I108" s="17" t="s">
        <v>543</v>
      </c>
      <c r="J108" s="17"/>
      <c r="K108" s="20" t="s">
        <v>544</v>
      </c>
      <c r="L108" s="14"/>
      <c r="M108" s="19"/>
      <c r="N108" s="13" t="s">
        <v>543</v>
      </c>
      <c r="O108" s="13"/>
      <c r="P108" s="15" t="s">
        <v>544</v>
      </c>
      <c r="Q108" s="21">
        <v>520</v>
      </c>
      <c r="R108" s="22">
        <v>44835</v>
      </c>
      <c r="S108" s="22">
        <v>44926</v>
      </c>
      <c r="T108" s="21">
        <v>520</v>
      </c>
    </row>
    <row r="109" spans="1:20" ht="156.75" x14ac:dyDescent="0.2">
      <c r="A109" s="17" t="s">
        <v>545</v>
      </c>
      <c r="B109" s="14"/>
      <c r="C109" s="20" t="s">
        <v>33</v>
      </c>
      <c r="D109" s="20" t="s">
        <v>34</v>
      </c>
      <c r="E109" s="25" t="s">
        <v>546</v>
      </c>
      <c r="F109" s="17" t="s">
        <v>160</v>
      </c>
      <c r="G109" s="18"/>
      <c r="H109" s="19"/>
      <c r="I109" s="17" t="s">
        <v>547</v>
      </c>
      <c r="J109" s="17"/>
      <c r="K109" s="20" t="s">
        <v>548</v>
      </c>
      <c r="L109" s="14"/>
      <c r="M109" s="19"/>
      <c r="N109" s="13" t="s">
        <v>547</v>
      </c>
      <c r="O109" s="13"/>
      <c r="P109" s="15" t="s">
        <v>548</v>
      </c>
      <c r="Q109" s="21">
        <v>511</v>
      </c>
      <c r="R109" s="22">
        <v>44837</v>
      </c>
      <c r="S109" s="22">
        <v>44847</v>
      </c>
      <c r="T109" s="21">
        <v>0</v>
      </c>
    </row>
    <row r="110" spans="1:20" ht="57" x14ac:dyDescent="0.2">
      <c r="A110" s="17" t="s">
        <v>549</v>
      </c>
      <c r="B110" s="14"/>
      <c r="C110" s="20" t="s">
        <v>33</v>
      </c>
      <c r="D110" s="20" t="s">
        <v>34</v>
      </c>
      <c r="E110" s="25" t="s">
        <v>550</v>
      </c>
      <c r="F110" s="17" t="s">
        <v>160</v>
      </c>
      <c r="G110" s="18"/>
      <c r="H110" s="19"/>
      <c r="I110" s="17" t="s">
        <v>551</v>
      </c>
      <c r="J110" s="17"/>
      <c r="K110" s="20" t="s">
        <v>552</v>
      </c>
      <c r="L110" s="14"/>
      <c r="M110" s="19"/>
      <c r="N110" s="13" t="s">
        <v>551</v>
      </c>
      <c r="O110" s="13"/>
      <c r="P110" s="15" t="s">
        <v>552</v>
      </c>
      <c r="Q110" s="21">
        <v>4633</v>
      </c>
      <c r="R110" s="22">
        <v>44837</v>
      </c>
      <c r="S110" s="22">
        <v>44926</v>
      </c>
      <c r="T110" s="21">
        <v>0</v>
      </c>
    </row>
    <row r="111" spans="1:20" ht="85.5" x14ac:dyDescent="0.2">
      <c r="A111" s="17" t="s">
        <v>561</v>
      </c>
      <c r="B111" s="14"/>
      <c r="C111" s="20" t="s">
        <v>33</v>
      </c>
      <c r="D111" s="20" t="s">
        <v>34</v>
      </c>
      <c r="E111" s="25" t="s">
        <v>562</v>
      </c>
      <c r="F111" s="17" t="s">
        <v>160</v>
      </c>
      <c r="G111" s="18"/>
      <c r="H111" s="19"/>
      <c r="I111" s="17" t="s">
        <v>563</v>
      </c>
      <c r="J111" s="17"/>
      <c r="K111" s="20" t="s">
        <v>564</v>
      </c>
      <c r="L111" s="14"/>
      <c r="M111" s="19"/>
      <c r="N111" s="13" t="s">
        <v>563</v>
      </c>
      <c r="O111" s="13"/>
      <c r="P111" s="15" t="s">
        <v>564</v>
      </c>
      <c r="Q111" s="21">
        <v>3988</v>
      </c>
      <c r="R111" s="22">
        <v>44853</v>
      </c>
      <c r="S111" s="22">
        <v>44853</v>
      </c>
      <c r="T111" s="21">
        <v>0</v>
      </c>
    </row>
    <row r="112" spans="1:20" ht="71.25" x14ac:dyDescent="0.2">
      <c r="A112" s="17" t="s">
        <v>565</v>
      </c>
      <c r="B112" s="14"/>
      <c r="C112" s="20" t="s">
        <v>33</v>
      </c>
      <c r="D112" s="20" t="s">
        <v>34</v>
      </c>
      <c r="E112" s="25" t="s">
        <v>566</v>
      </c>
      <c r="F112" s="17" t="s">
        <v>160</v>
      </c>
      <c r="G112" s="18"/>
      <c r="H112" s="19"/>
      <c r="I112" s="17" t="s">
        <v>567</v>
      </c>
      <c r="J112" s="17"/>
      <c r="K112" s="20" t="s">
        <v>568</v>
      </c>
      <c r="L112" s="14"/>
      <c r="M112" s="19"/>
      <c r="N112" s="13" t="s">
        <v>567</v>
      </c>
      <c r="O112" s="13"/>
      <c r="P112" s="15" t="s">
        <v>568</v>
      </c>
      <c r="Q112" s="21">
        <v>308.72000000000003</v>
      </c>
      <c r="R112" s="22">
        <v>44853</v>
      </c>
      <c r="S112" s="22">
        <v>44926</v>
      </c>
      <c r="T112" s="21">
        <v>308.72000000000003</v>
      </c>
    </row>
    <row r="113" spans="1:20" ht="256.5" x14ac:dyDescent="0.2">
      <c r="A113" s="17" t="s">
        <v>569</v>
      </c>
      <c r="B113" s="14"/>
      <c r="C113" s="20" t="s">
        <v>33</v>
      </c>
      <c r="D113" s="20" t="s">
        <v>34</v>
      </c>
      <c r="E113" s="25" t="s">
        <v>570</v>
      </c>
      <c r="F113" s="17" t="s">
        <v>160</v>
      </c>
      <c r="G113" s="18"/>
      <c r="H113" s="19"/>
      <c r="I113" s="17" t="s">
        <v>354</v>
      </c>
      <c r="J113" s="17"/>
      <c r="K113" s="20" t="s">
        <v>355</v>
      </c>
      <c r="L113" s="14"/>
      <c r="M113" s="19"/>
      <c r="N113" s="13" t="s">
        <v>354</v>
      </c>
      <c r="O113" s="13"/>
      <c r="P113" s="15" t="s">
        <v>355</v>
      </c>
      <c r="Q113" s="21">
        <v>1556.8</v>
      </c>
      <c r="R113" s="22">
        <v>44860</v>
      </c>
      <c r="S113" s="22">
        <v>44890</v>
      </c>
      <c r="T113" s="21">
        <v>1156.8</v>
      </c>
    </row>
    <row r="114" spans="1:20" ht="114" x14ac:dyDescent="0.2">
      <c r="A114" s="17" t="s">
        <v>571</v>
      </c>
      <c r="B114" s="14"/>
      <c r="C114" s="20" t="s">
        <v>33</v>
      </c>
      <c r="D114" s="20" t="s">
        <v>34</v>
      </c>
      <c r="E114" s="25" t="s">
        <v>572</v>
      </c>
      <c r="F114" s="17" t="s">
        <v>81</v>
      </c>
      <c r="G114" s="18"/>
      <c r="H114" s="19"/>
      <c r="I114" s="17" t="s">
        <v>573</v>
      </c>
      <c r="J114" s="17"/>
      <c r="K114" s="20" t="s">
        <v>574</v>
      </c>
      <c r="L114" s="14"/>
      <c r="M114" s="19"/>
      <c r="N114" s="13" t="s">
        <v>573</v>
      </c>
      <c r="O114" s="13"/>
      <c r="P114" s="15" t="s">
        <v>574</v>
      </c>
      <c r="Q114" s="21">
        <v>4549.05</v>
      </c>
      <c r="R114" s="22">
        <v>44861</v>
      </c>
      <c r="S114" s="22">
        <v>44861</v>
      </c>
      <c r="T114" s="21">
        <v>4549.03</v>
      </c>
    </row>
    <row r="115" spans="1:20" ht="285" x14ac:dyDescent="0.2">
      <c r="A115" s="17" t="s">
        <v>577</v>
      </c>
      <c r="B115" s="14"/>
      <c r="C115" s="20" t="s">
        <v>33</v>
      </c>
      <c r="D115" s="20" t="s">
        <v>34</v>
      </c>
      <c r="E115" s="25" t="s">
        <v>578</v>
      </c>
      <c r="F115" s="17" t="s">
        <v>36</v>
      </c>
      <c r="G115" s="18"/>
      <c r="H115" s="19"/>
      <c r="I115" s="17" t="s">
        <v>350</v>
      </c>
      <c r="J115" s="17"/>
      <c r="K115" s="20" t="s">
        <v>351</v>
      </c>
      <c r="L115" s="14"/>
      <c r="M115" s="19"/>
      <c r="N115" s="13" t="s">
        <v>350</v>
      </c>
      <c r="O115" s="13"/>
      <c r="P115" s="15" t="s">
        <v>351</v>
      </c>
      <c r="Q115" s="21">
        <v>21435.200000000001</v>
      </c>
      <c r="R115" s="22">
        <v>44863</v>
      </c>
      <c r="S115" s="22">
        <v>44895</v>
      </c>
      <c r="T115" s="21">
        <v>21435.200000000001</v>
      </c>
    </row>
    <row r="116" spans="1:20" ht="171" x14ac:dyDescent="0.2">
      <c r="A116" s="17" t="s">
        <v>581</v>
      </c>
      <c r="B116" s="14"/>
      <c r="C116" s="20" t="s">
        <v>33</v>
      </c>
      <c r="D116" s="20" t="s">
        <v>34</v>
      </c>
      <c r="E116" s="25" t="s">
        <v>582</v>
      </c>
      <c r="F116" s="17" t="s">
        <v>36</v>
      </c>
      <c r="G116" s="18"/>
      <c r="H116" s="19"/>
      <c r="I116" s="17">
        <v>10203070155</v>
      </c>
      <c r="J116" s="17"/>
      <c r="K116" s="20" t="s">
        <v>583</v>
      </c>
      <c r="L116" s="14"/>
      <c r="M116" s="19"/>
      <c r="N116" s="13">
        <v>10203070155</v>
      </c>
      <c r="O116" s="13"/>
      <c r="P116" s="15" t="s">
        <v>583</v>
      </c>
      <c r="Q116" s="21">
        <v>30585.1</v>
      </c>
      <c r="R116" s="22">
        <v>44866</v>
      </c>
      <c r="S116" s="22">
        <v>45961</v>
      </c>
      <c r="T116" s="21">
        <v>0</v>
      </c>
    </row>
    <row r="117" spans="1:20" ht="71.25" x14ac:dyDescent="0.2">
      <c r="A117" s="17" t="s">
        <v>584</v>
      </c>
      <c r="B117" s="14"/>
      <c r="C117" s="20" t="s">
        <v>33</v>
      </c>
      <c r="D117" s="20" t="s">
        <v>34</v>
      </c>
      <c r="E117" s="25" t="s">
        <v>585</v>
      </c>
      <c r="F117" s="17" t="s">
        <v>160</v>
      </c>
      <c r="G117" s="18"/>
      <c r="H117" s="19"/>
      <c r="I117" s="17" t="s">
        <v>425</v>
      </c>
      <c r="J117" s="17"/>
      <c r="K117" s="20" t="s">
        <v>586</v>
      </c>
      <c r="L117" s="14"/>
      <c r="M117" s="19"/>
      <c r="N117" s="13" t="s">
        <v>425</v>
      </c>
      <c r="O117" s="13"/>
      <c r="P117" s="15" t="s">
        <v>586</v>
      </c>
      <c r="Q117" s="21">
        <v>1500</v>
      </c>
      <c r="R117" s="22">
        <v>44873</v>
      </c>
      <c r="S117" s="22">
        <v>44926</v>
      </c>
      <c r="T117" s="21">
        <v>0</v>
      </c>
    </row>
    <row r="118" spans="1:20" ht="71.25" x14ac:dyDescent="0.2">
      <c r="A118" s="17" t="s">
        <v>587</v>
      </c>
      <c r="B118" s="14"/>
      <c r="C118" s="20" t="s">
        <v>33</v>
      </c>
      <c r="D118" s="20" t="s">
        <v>34</v>
      </c>
      <c r="E118" s="25" t="s">
        <v>588</v>
      </c>
      <c r="F118" s="17" t="s">
        <v>160</v>
      </c>
      <c r="G118" s="18"/>
      <c r="H118" s="19"/>
      <c r="I118" s="17" t="s">
        <v>425</v>
      </c>
      <c r="J118" s="17"/>
      <c r="K118" s="20" t="s">
        <v>586</v>
      </c>
      <c r="L118" s="14"/>
      <c r="M118" s="19"/>
      <c r="N118" s="13" t="s">
        <v>425</v>
      </c>
      <c r="O118" s="13"/>
      <c r="P118" s="15" t="s">
        <v>586</v>
      </c>
      <c r="Q118" s="21">
        <v>105</v>
      </c>
      <c r="R118" s="22">
        <v>44876</v>
      </c>
      <c r="S118" s="22">
        <v>44926</v>
      </c>
      <c r="T118" s="21">
        <v>0</v>
      </c>
    </row>
    <row r="119" spans="1:20" ht="71.25" x14ac:dyDescent="0.2">
      <c r="A119" s="17" t="s">
        <v>589</v>
      </c>
      <c r="B119" s="14"/>
      <c r="C119" s="20" t="s">
        <v>33</v>
      </c>
      <c r="D119" s="20" t="s">
        <v>34</v>
      </c>
      <c r="E119" s="25" t="s">
        <v>590</v>
      </c>
      <c r="F119" s="17" t="s">
        <v>160</v>
      </c>
      <c r="G119" s="18"/>
      <c r="H119" s="19"/>
      <c r="I119" s="17" t="s">
        <v>425</v>
      </c>
      <c r="J119" s="17"/>
      <c r="K119" s="20" t="s">
        <v>586</v>
      </c>
      <c r="L119" s="14"/>
      <c r="M119" s="19"/>
      <c r="N119" s="13" t="s">
        <v>425</v>
      </c>
      <c r="O119" s="13"/>
      <c r="P119" s="15" t="s">
        <v>586</v>
      </c>
      <c r="Q119" s="21">
        <v>1154</v>
      </c>
      <c r="R119" s="22">
        <v>44882</v>
      </c>
      <c r="S119" s="22">
        <v>44882</v>
      </c>
      <c r="T119" s="21">
        <v>0</v>
      </c>
    </row>
    <row r="120" spans="1:20" ht="99.75" x14ac:dyDescent="0.2">
      <c r="A120" s="17" t="s">
        <v>593</v>
      </c>
      <c r="B120" s="14"/>
      <c r="C120" s="20" t="s">
        <v>33</v>
      </c>
      <c r="D120" s="20" t="s">
        <v>34</v>
      </c>
      <c r="E120" s="25" t="s">
        <v>594</v>
      </c>
      <c r="F120" s="17" t="s">
        <v>160</v>
      </c>
      <c r="G120" s="18"/>
      <c r="H120" s="19"/>
      <c r="I120" s="17" t="s">
        <v>595</v>
      </c>
      <c r="J120" s="17"/>
      <c r="K120" s="20" t="s">
        <v>596</v>
      </c>
      <c r="L120" s="14"/>
      <c r="M120" s="19"/>
      <c r="N120" s="13" t="s">
        <v>595</v>
      </c>
      <c r="O120" s="13"/>
      <c r="P120" s="15" t="s">
        <v>596</v>
      </c>
      <c r="Q120" s="21">
        <v>588</v>
      </c>
      <c r="R120" s="22">
        <v>44893</v>
      </c>
      <c r="S120" s="22">
        <v>44894</v>
      </c>
      <c r="T120" s="21">
        <v>0</v>
      </c>
    </row>
    <row r="121" spans="1:20" ht="171" x14ac:dyDescent="0.2">
      <c r="A121" s="17" t="s">
        <v>597</v>
      </c>
      <c r="B121" s="14"/>
      <c r="C121" s="20" t="s">
        <v>33</v>
      </c>
      <c r="D121" s="20" t="s">
        <v>34</v>
      </c>
      <c r="E121" s="25" t="s">
        <v>598</v>
      </c>
      <c r="F121" s="17" t="s">
        <v>36</v>
      </c>
      <c r="G121" s="18"/>
      <c r="H121" s="19"/>
      <c r="I121" s="17" t="s">
        <v>599</v>
      </c>
      <c r="J121" s="17"/>
      <c r="K121" s="20" t="s">
        <v>600</v>
      </c>
      <c r="L121" s="14"/>
      <c r="M121" s="19"/>
      <c r="N121" s="13" t="s">
        <v>599</v>
      </c>
      <c r="O121" s="13"/>
      <c r="P121" s="15" t="s">
        <v>600</v>
      </c>
      <c r="Q121" s="21">
        <v>7157.21</v>
      </c>
      <c r="R121" s="22">
        <v>44896</v>
      </c>
      <c r="S121" s="22">
        <v>44926</v>
      </c>
      <c r="T121" s="21">
        <v>0</v>
      </c>
    </row>
    <row r="122" spans="1:20" ht="57" x14ac:dyDescent="0.2">
      <c r="A122" s="17" t="s">
        <v>609</v>
      </c>
      <c r="B122" s="14"/>
      <c r="C122" s="20" t="s">
        <v>33</v>
      </c>
      <c r="D122" s="20" t="s">
        <v>34</v>
      </c>
      <c r="E122" s="25" t="s">
        <v>520</v>
      </c>
      <c r="F122" s="17" t="s">
        <v>160</v>
      </c>
      <c r="G122" s="18"/>
      <c r="H122" s="19"/>
      <c r="I122" s="17" t="s">
        <v>521</v>
      </c>
      <c r="J122" s="17"/>
      <c r="K122" s="20" t="s">
        <v>379</v>
      </c>
      <c r="L122" s="14"/>
      <c r="M122" s="19"/>
      <c r="N122" s="13" t="s">
        <v>521</v>
      </c>
      <c r="O122" s="13"/>
      <c r="P122" s="15" t="s">
        <v>379</v>
      </c>
      <c r="Q122" s="21">
        <v>1093.8</v>
      </c>
      <c r="R122" s="22">
        <v>44902</v>
      </c>
      <c r="S122" s="22">
        <v>44902</v>
      </c>
      <c r="T122" s="21">
        <v>0</v>
      </c>
    </row>
    <row r="123" spans="1:20" ht="71.25" x14ac:dyDescent="0.2">
      <c r="A123" s="17" t="s">
        <v>618</v>
      </c>
      <c r="B123" s="14"/>
      <c r="C123" s="20" t="s">
        <v>33</v>
      </c>
      <c r="D123" s="20" t="s">
        <v>34</v>
      </c>
      <c r="E123" s="25" t="s">
        <v>619</v>
      </c>
      <c r="F123" s="17" t="s">
        <v>160</v>
      </c>
      <c r="G123" s="18"/>
      <c r="H123" s="19"/>
      <c r="I123" s="17" t="s">
        <v>620</v>
      </c>
      <c r="J123" s="17"/>
      <c r="K123" s="20" t="s">
        <v>621</v>
      </c>
      <c r="L123" s="14"/>
      <c r="M123" s="19"/>
      <c r="N123" s="13" t="s">
        <v>620</v>
      </c>
      <c r="O123" s="13"/>
      <c r="P123" s="15" t="s">
        <v>621</v>
      </c>
      <c r="Q123" s="21">
        <v>152</v>
      </c>
      <c r="R123" s="22">
        <v>44910</v>
      </c>
      <c r="S123" s="22">
        <v>44926</v>
      </c>
      <c r="T123" s="21">
        <v>152</v>
      </c>
    </row>
    <row r="124" spans="1:20" ht="57" x14ac:dyDescent="0.2">
      <c r="A124" s="17" t="s">
        <v>622</v>
      </c>
      <c r="B124" s="14"/>
      <c r="C124" s="20" t="s">
        <v>33</v>
      </c>
      <c r="D124" s="20" t="s">
        <v>34</v>
      </c>
      <c r="E124" s="25" t="s">
        <v>623</v>
      </c>
      <c r="F124" s="17" t="s">
        <v>160</v>
      </c>
      <c r="G124" s="18"/>
      <c r="H124" s="19"/>
      <c r="I124" s="17" t="s">
        <v>624</v>
      </c>
      <c r="J124" s="17"/>
      <c r="K124" s="20" t="s">
        <v>625</v>
      </c>
      <c r="L124" s="14"/>
      <c r="M124" s="19"/>
      <c r="N124" s="13" t="s">
        <v>624</v>
      </c>
      <c r="O124" s="13"/>
      <c r="P124" s="15" t="s">
        <v>625</v>
      </c>
      <c r="Q124" s="21">
        <v>283.05</v>
      </c>
      <c r="R124" s="22">
        <v>44910</v>
      </c>
      <c r="S124" s="22">
        <v>44926</v>
      </c>
      <c r="T124" s="21">
        <v>0</v>
      </c>
    </row>
    <row r="125" spans="1:20" ht="114" x14ac:dyDescent="0.2">
      <c r="A125" s="17" t="s">
        <v>626</v>
      </c>
      <c r="B125" s="14"/>
      <c r="C125" s="20" t="s">
        <v>33</v>
      </c>
      <c r="D125" s="20" t="s">
        <v>34</v>
      </c>
      <c r="E125" s="25" t="s">
        <v>627</v>
      </c>
      <c r="F125" s="17" t="s">
        <v>81</v>
      </c>
      <c r="G125" s="18"/>
      <c r="H125" s="19"/>
      <c r="I125" s="17" t="s">
        <v>628</v>
      </c>
      <c r="J125" s="17"/>
      <c r="K125" s="20" t="s">
        <v>629</v>
      </c>
      <c r="L125" s="14"/>
      <c r="M125" s="19"/>
      <c r="N125" s="13" t="s">
        <v>628</v>
      </c>
      <c r="O125" s="13"/>
      <c r="P125" s="15" t="s">
        <v>629</v>
      </c>
      <c r="Q125" s="21">
        <v>840.8</v>
      </c>
      <c r="R125" s="22">
        <v>44910</v>
      </c>
      <c r="S125" s="22">
        <v>44926</v>
      </c>
      <c r="T125" s="21">
        <v>0</v>
      </c>
    </row>
    <row r="126" spans="1:20" ht="85.5" x14ac:dyDescent="0.2">
      <c r="A126" s="17" t="s">
        <v>636</v>
      </c>
      <c r="B126" s="14"/>
      <c r="C126" s="20" t="s">
        <v>33</v>
      </c>
      <c r="D126" s="20" t="s">
        <v>34</v>
      </c>
      <c r="E126" s="25" t="s">
        <v>637</v>
      </c>
      <c r="F126" s="17" t="s">
        <v>160</v>
      </c>
      <c r="G126" s="18"/>
      <c r="H126" s="19"/>
      <c r="I126" s="17" t="s">
        <v>266</v>
      </c>
      <c r="J126" s="17"/>
      <c r="K126" s="20" t="s">
        <v>267</v>
      </c>
      <c r="L126" s="14"/>
      <c r="M126" s="19"/>
      <c r="N126" s="17" t="s">
        <v>266</v>
      </c>
      <c r="O126" s="17"/>
      <c r="P126" s="20" t="s">
        <v>267</v>
      </c>
      <c r="Q126" s="21">
        <v>254.96</v>
      </c>
      <c r="R126" s="22">
        <v>44914</v>
      </c>
      <c r="S126" s="22">
        <v>44926</v>
      </c>
      <c r="T126" s="21">
        <v>0</v>
      </c>
    </row>
    <row r="127" spans="1:20" ht="213.75" x14ac:dyDescent="0.2">
      <c r="A127" s="17" t="s">
        <v>656</v>
      </c>
      <c r="B127" s="14"/>
      <c r="C127" s="20" t="s">
        <v>33</v>
      </c>
      <c r="D127" s="20" t="s">
        <v>34</v>
      </c>
      <c r="E127" s="25" t="s">
        <v>657</v>
      </c>
      <c r="F127" s="17" t="s">
        <v>36</v>
      </c>
      <c r="G127" s="18"/>
      <c r="H127" s="19"/>
      <c r="I127" s="17">
        <v>11991500015</v>
      </c>
      <c r="J127" s="17"/>
      <c r="K127" s="20" t="s">
        <v>248</v>
      </c>
      <c r="L127" s="14"/>
      <c r="M127" s="19"/>
      <c r="N127" s="17">
        <v>11991500015</v>
      </c>
      <c r="O127" s="17"/>
      <c r="P127" s="20" t="s">
        <v>248</v>
      </c>
      <c r="Q127" s="21">
        <v>31500</v>
      </c>
      <c r="R127" s="22">
        <v>44927</v>
      </c>
      <c r="S127" s="22">
        <v>46022</v>
      </c>
      <c r="T127" s="21">
        <v>0</v>
      </c>
    </row>
    <row r="128" spans="1:20" ht="171" x14ac:dyDescent="0.2">
      <c r="A128" s="17" t="s">
        <v>661</v>
      </c>
      <c r="B128" s="14"/>
      <c r="C128" s="20" t="s">
        <v>33</v>
      </c>
      <c r="D128" s="20" t="s">
        <v>34</v>
      </c>
      <c r="E128" s="25" t="s">
        <v>662</v>
      </c>
      <c r="F128" s="17" t="s">
        <v>36</v>
      </c>
      <c r="G128" s="18"/>
      <c r="H128" s="19"/>
      <c r="I128" s="17" t="s">
        <v>299</v>
      </c>
      <c r="J128" s="17"/>
      <c r="K128" s="20" t="s">
        <v>663</v>
      </c>
      <c r="L128" s="14"/>
      <c r="M128" s="19"/>
      <c r="N128" s="17" t="s">
        <v>299</v>
      </c>
      <c r="O128" s="17"/>
      <c r="P128" s="20" t="s">
        <v>664</v>
      </c>
      <c r="Q128" s="21">
        <v>34526</v>
      </c>
      <c r="R128" s="22">
        <v>44927</v>
      </c>
      <c r="S128" s="22">
        <v>45107</v>
      </c>
      <c r="T128" s="21">
        <v>0</v>
      </c>
    </row>
    <row r="129" spans="1:20" ht="313.5" x14ac:dyDescent="0.2">
      <c r="A129" s="17" t="s">
        <v>667</v>
      </c>
      <c r="B129" s="14"/>
      <c r="C129" s="20" t="s">
        <v>33</v>
      </c>
      <c r="D129" s="20" t="s">
        <v>34</v>
      </c>
      <c r="E129" s="25" t="s">
        <v>668</v>
      </c>
      <c r="F129" s="17" t="s">
        <v>36</v>
      </c>
      <c r="G129" s="18"/>
      <c r="H129" s="19"/>
      <c r="I129" s="17" t="s">
        <v>93</v>
      </c>
      <c r="J129" s="17"/>
      <c r="K129" s="20" t="s">
        <v>94</v>
      </c>
      <c r="L129" s="14"/>
      <c r="M129" s="19"/>
      <c r="N129" s="17" t="s">
        <v>93</v>
      </c>
      <c r="O129" s="17"/>
      <c r="P129" s="20" t="s">
        <v>94</v>
      </c>
      <c r="Q129" s="21">
        <v>546796</v>
      </c>
      <c r="R129" s="22">
        <v>45108</v>
      </c>
      <c r="S129" s="22">
        <v>46568</v>
      </c>
      <c r="T129" s="21">
        <v>0</v>
      </c>
    </row>
    <row r="130" spans="1:20" ht="171" x14ac:dyDescent="0.2">
      <c r="A130" s="17" t="s">
        <v>669</v>
      </c>
      <c r="B130" s="14"/>
      <c r="C130" s="20" t="s">
        <v>33</v>
      </c>
      <c r="D130" s="20" t="s">
        <v>34</v>
      </c>
      <c r="E130" s="25" t="s">
        <v>670</v>
      </c>
      <c r="F130" s="17" t="s">
        <v>36</v>
      </c>
      <c r="G130" s="18"/>
      <c r="H130" s="19"/>
      <c r="I130" s="17" t="s">
        <v>299</v>
      </c>
      <c r="J130" s="17"/>
      <c r="K130" s="20" t="s">
        <v>300</v>
      </c>
      <c r="L130" s="14"/>
      <c r="M130" s="19"/>
      <c r="N130" s="17" t="s">
        <v>299</v>
      </c>
      <c r="O130" s="17"/>
      <c r="P130" s="20" t="s">
        <v>300</v>
      </c>
      <c r="Q130" s="21">
        <v>53644.27</v>
      </c>
      <c r="R130" s="22">
        <v>44927</v>
      </c>
      <c r="S130" s="22">
        <v>45291</v>
      </c>
      <c r="T130" s="21">
        <v>0</v>
      </c>
    </row>
    <row r="131" spans="1:20" ht="99.75" x14ac:dyDescent="0.2">
      <c r="A131" s="17" t="s">
        <v>671</v>
      </c>
      <c r="B131" s="14"/>
      <c r="C131" s="20" t="s">
        <v>33</v>
      </c>
      <c r="D131" s="20" t="s">
        <v>34</v>
      </c>
      <c r="E131" s="25" t="s">
        <v>672</v>
      </c>
      <c r="F131" s="17" t="s">
        <v>160</v>
      </c>
      <c r="G131" s="18"/>
      <c r="H131" s="19"/>
      <c r="I131" s="17" t="s">
        <v>673</v>
      </c>
      <c r="J131" s="17"/>
      <c r="K131" s="20" t="s">
        <v>674</v>
      </c>
      <c r="L131" s="14"/>
      <c r="M131" s="19"/>
      <c r="N131" s="17" t="s">
        <v>673</v>
      </c>
      <c r="O131" s="17"/>
      <c r="P131" s="20" t="s">
        <v>674</v>
      </c>
      <c r="Q131" s="21">
        <v>260.88</v>
      </c>
      <c r="R131" s="22">
        <v>44652</v>
      </c>
      <c r="S131" s="22">
        <v>45015</v>
      </c>
      <c r="T131" s="21">
        <v>260.88</v>
      </c>
    </row>
    <row r="132" spans="1:20" ht="399" x14ac:dyDescent="0.2">
      <c r="A132" s="17" t="s">
        <v>675</v>
      </c>
      <c r="B132" s="14"/>
      <c r="C132" s="20" t="s">
        <v>33</v>
      </c>
      <c r="D132" s="20" t="s">
        <v>34</v>
      </c>
      <c r="E132" s="25" t="s">
        <v>676</v>
      </c>
      <c r="F132" s="17" t="s">
        <v>81</v>
      </c>
      <c r="G132" s="18"/>
      <c r="H132" s="19"/>
      <c r="I132" s="17" t="s">
        <v>677</v>
      </c>
      <c r="J132" s="17"/>
      <c r="K132" s="20" t="s">
        <v>678</v>
      </c>
      <c r="L132" s="14"/>
      <c r="M132" s="19"/>
      <c r="N132" s="17" t="s">
        <v>677</v>
      </c>
      <c r="O132" s="17"/>
      <c r="P132" s="20" t="s">
        <v>678</v>
      </c>
      <c r="Q132" s="21">
        <v>27954.78</v>
      </c>
      <c r="R132" s="22">
        <v>44330</v>
      </c>
      <c r="S132" s="22">
        <v>44848</v>
      </c>
      <c r="T132" s="21">
        <v>13748.45</v>
      </c>
    </row>
    <row r="133" spans="1:20" ht="399" x14ac:dyDescent="0.2">
      <c r="A133" s="17" t="s">
        <v>675</v>
      </c>
      <c r="B133" s="14"/>
      <c r="C133" s="20" t="s">
        <v>33</v>
      </c>
      <c r="D133" s="20" t="s">
        <v>34</v>
      </c>
      <c r="E133" s="25" t="s">
        <v>676</v>
      </c>
      <c r="F133" s="17" t="s">
        <v>81</v>
      </c>
      <c r="G133" s="18"/>
      <c r="H133" s="19"/>
      <c r="I133" s="17" t="s">
        <v>679</v>
      </c>
      <c r="J133" s="17"/>
      <c r="K133" s="20" t="s">
        <v>680</v>
      </c>
      <c r="L133" s="14"/>
      <c r="M133" s="19"/>
      <c r="N133" s="13"/>
      <c r="O133" s="13"/>
      <c r="P133" s="15"/>
      <c r="Q133" s="21"/>
      <c r="R133" s="22"/>
      <c r="S133" s="22"/>
      <c r="T133" s="21"/>
    </row>
    <row r="134" spans="1:20" ht="399" x14ac:dyDescent="0.2">
      <c r="A134" s="17" t="s">
        <v>675</v>
      </c>
      <c r="B134" s="14"/>
      <c r="C134" s="20" t="s">
        <v>33</v>
      </c>
      <c r="D134" s="20" t="s">
        <v>34</v>
      </c>
      <c r="E134" s="25" t="s">
        <v>676</v>
      </c>
      <c r="F134" s="17" t="s">
        <v>81</v>
      </c>
      <c r="G134" s="18"/>
      <c r="H134" s="19"/>
      <c r="I134" s="17" t="s">
        <v>681</v>
      </c>
      <c r="J134" s="17"/>
      <c r="K134" s="20" t="s">
        <v>682</v>
      </c>
      <c r="L134" s="14"/>
      <c r="M134" s="19"/>
      <c r="N134" s="13"/>
      <c r="O134" s="13"/>
      <c r="P134" s="15"/>
      <c r="Q134" s="21"/>
      <c r="R134" s="22"/>
      <c r="S134" s="22"/>
      <c r="T134" s="21"/>
    </row>
    <row r="135" spans="1:20" ht="114" x14ac:dyDescent="0.2">
      <c r="A135" s="17" t="s">
        <v>683</v>
      </c>
      <c r="B135" s="14"/>
      <c r="C135" s="20" t="s">
        <v>33</v>
      </c>
      <c r="D135" s="20" t="s">
        <v>34</v>
      </c>
      <c r="E135" s="25" t="s">
        <v>684</v>
      </c>
      <c r="F135" s="17" t="s">
        <v>160</v>
      </c>
      <c r="G135" s="18"/>
      <c r="H135" s="19"/>
      <c r="I135" s="17" t="s">
        <v>685</v>
      </c>
      <c r="J135" s="17"/>
      <c r="K135" s="20" t="s">
        <v>686</v>
      </c>
      <c r="L135" s="14"/>
      <c r="M135" s="19"/>
      <c r="N135" s="17" t="s">
        <v>685</v>
      </c>
      <c r="O135" s="17"/>
      <c r="P135" s="20" t="s">
        <v>686</v>
      </c>
      <c r="Q135" s="21">
        <v>1229.5</v>
      </c>
      <c r="R135" s="22">
        <v>44562</v>
      </c>
      <c r="S135" s="22">
        <v>44926</v>
      </c>
      <c r="T135" s="21">
        <v>933.57</v>
      </c>
    </row>
    <row r="136" spans="1:20" ht="171" x14ac:dyDescent="0.2">
      <c r="A136" s="17" t="s">
        <v>691</v>
      </c>
      <c r="B136" s="14"/>
      <c r="C136" s="20" t="s">
        <v>33</v>
      </c>
      <c r="D136" s="20" t="s">
        <v>136</v>
      </c>
      <c r="E136" s="25" t="s">
        <v>692</v>
      </c>
      <c r="F136" s="17" t="s">
        <v>36</v>
      </c>
      <c r="G136" s="18"/>
      <c r="H136" s="19"/>
      <c r="I136" s="17" t="s">
        <v>693</v>
      </c>
      <c r="J136" s="17"/>
      <c r="K136" s="20" t="s">
        <v>694</v>
      </c>
      <c r="L136" s="14"/>
      <c r="M136" s="19"/>
      <c r="N136" s="17" t="s">
        <v>693</v>
      </c>
      <c r="O136" s="17"/>
      <c r="P136" s="20" t="s">
        <v>694</v>
      </c>
      <c r="Q136" s="21">
        <v>3930.74</v>
      </c>
      <c r="R136" s="22">
        <v>43831</v>
      </c>
      <c r="S136" s="22">
        <v>44926</v>
      </c>
      <c r="T136" s="21">
        <v>3930</v>
      </c>
    </row>
    <row r="137" spans="1:20" ht="171" x14ac:dyDescent="0.2">
      <c r="A137" s="17" t="s">
        <v>695</v>
      </c>
      <c r="B137" s="14"/>
      <c r="C137" s="20" t="s">
        <v>33</v>
      </c>
      <c r="D137" s="20" t="s">
        <v>136</v>
      </c>
      <c r="E137" s="25" t="s">
        <v>696</v>
      </c>
      <c r="F137" s="17" t="s">
        <v>36</v>
      </c>
      <c r="G137" s="18"/>
      <c r="H137" s="19"/>
      <c r="I137" s="17" t="s">
        <v>693</v>
      </c>
      <c r="J137" s="17"/>
      <c r="K137" s="20" t="s">
        <v>694</v>
      </c>
      <c r="L137" s="14"/>
      <c r="M137" s="19"/>
      <c r="N137" s="17" t="s">
        <v>693</v>
      </c>
      <c r="O137" s="17"/>
      <c r="P137" s="20" t="s">
        <v>694</v>
      </c>
      <c r="Q137" s="21">
        <v>25200</v>
      </c>
      <c r="R137" s="22">
        <v>43831</v>
      </c>
      <c r="S137" s="22">
        <v>44926</v>
      </c>
      <c r="T137" s="21">
        <f>8400+8400</f>
        <v>16800</v>
      </c>
    </row>
    <row r="138" spans="1:20" ht="57" x14ac:dyDescent="0.2">
      <c r="A138" s="17" t="s">
        <v>697</v>
      </c>
      <c r="B138" s="14"/>
      <c r="C138" s="20" t="s">
        <v>33</v>
      </c>
      <c r="D138" s="20" t="s">
        <v>136</v>
      </c>
      <c r="E138" s="25" t="s">
        <v>698</v>
      </c>
      <c r="F138" s="17" t="s">
        <v>160</v>
      </c>
      <c r="G138" s="18"/>
      <c r="H138" s="19"/>
      <c r="I138" s="17" t="s">
        <v>699</v>
      </c>
      <c r="J138" s="17"/>
      <c r="K138" s="20" t="s">
        <v>700</v>
      </c>
      <c r="L138" s="14"/>
      <c r="M138" s="19"/>
      <c r="N138" s="17" t="s">
        <v>699</v>
      </c>
      <c r="O138" s="17"/>
      <c r="P138" s="20" t="s">
        <v>700</v>
      </c>
      <c r="Q138" s="21">
        <v>9034</v>
      </c>
      <c r="R138" s="22">
        <v>44197</v>
      </c>
      <c r="S138" s="22">
        <v>44926</v>
      </c>
      <c r="T138" s="21">
        <v>9034</v>
      </c>
    </row>
    <row r="139" spans="1:20" ht="171" x14ac:dyDescent="0.2">
      <c r="A139" s="17" t="s">
        <v>701</v>
      </c>
      <c r="B139" s="14"/>
      <c r="C139" s="20" t="s">
        <v>33</v>
      </c>
      <c r="D139" s="20" t="s">
        <v>136</v>
      </c>
      <c r="E139" s="25" t="s">
        <v>702</v>
      </c>
      <c r="F139" s="17" t="s">
        <v>36</v>
      </c>
      <c r="G139" s="18"/>
      <c r="H139" s="19"/>
      <c r="I139" s="17" t="s">
        <v>703</v>
      </c>
      <c r="J139" s="17"/>
      <c r="K139" s="20" t="s">
        <v>704</v>
      </c>
      <c r="L139" s="14"/>
      <c r="M139" s="19"/>
      <c r="N139" s="17" t="s">
        <v>703</v>
      </c>
      <c r="O139" s="17"/>
      <c r="P139" s="20" t="s">
        <v>704</v>
      </c>
      <c r="Q139" s="21">
        <v>240000</v>
      </c>
      <c r="R139" s="22">
        <v>43313</v>
      </c>
      <c r="S139" s="22">
        <v>44926</v>
      </c>
      <c r="T139" s="21">
        <v>240000</v>
      </c>
    </row>
    <row r="140" spans="1:20" ht="185.25" x14ac:dyDescent="0.2">
      <c r="A140" s="17" t="s">
        <v>705</v>
      </c>
      <c r="B140" s="14"/>
      <c r="C140" s="20" t="s">
        <v>33</v>
      </c>
      <c r="D140" s="20" t="s">
        <v>136</v>
      </c>
      <c r="E140" s="25" t="s">
        <v>706</v>
      </c>
      <c r="F140" s="17" t="s">
        <v>289</v>
      </c>
      <c r="G140" s="18"/>
      <c r="H140" s="19"/>
      <c r="I140" s="17" t="s">
        <v>707</v>
      </c>
      <c r="J140" s="17"/>
      <c r="K140" s="20" t="s">
        <v>708</v>
      </c>
      <c r="L140" s="14"/>
      <c r="M140" s="19"/>
      <c r="N140" s="17" t="s">
        <v>707</v>
      </c>
      <c r="O140" s="17"/>
      <c r="P140" s="20" t="s">
        <v>708</v>
      </c>
      <c r="Q140" s="21">
        <v>30000</v>
      </c>
      <c r="R140" s="22">
        <v>44501</v>
      </c>
      <c r="S140" s="22">
        <v>44866</v>
      </c>
      <c r="T140" s="21">
        <v>12499.98</v>
      </c>
    </row>
    <row r="141" spans="1:20" ht="156.75" x14ac:dyDescent="0.2">
      <c r="A141" s="17" t="s">
        <v>709</v>
      </c>
      <c r="B141" s="14"/>
      <c r="C141" s="20" t="s">
        <v>33</v>
      </c>
      <c r="D141" s="20" t="s">
        <v>136</v>
      </c>
      <c r="E141" s="25" t="s">
        <v>710</v>
      </c>
      <c r="F141" s="17" t="s">
        <v>160</v>
      </c>
      <c r="G141" s="18"/>
      <c r="H141" s="19"/>
      <c r="I141" s="17" t="s">
        <v>711</v>
      </c>
      <c r="J141" s="17"/>
      <c r="K141" s="20" t="s">
        <v>712</v>
      </c>
      <c r="L141" s="14"/>
      <c r="M141" s="19"/>
      <c r="N141" s="17" t="s">
        <v>711</v>
      </c>
      <c r="O141" s="17"/>
      <c r="P141" s="20" t="s">
        <v>712</v>
      </c>
      <c r="Q141" s="21">
        <v>2400</v>
      </c>
      <c r="R141" s="22">
        <v>43966</v>
      </c>
      <c r="S141" s="22">
        <v>45061</v>
      </c>
      <c r="T141" s="21">
        <v>2399.94</v>
      </c>
    </row>
    <row r="142" spans="1:20" ht="171" x14ac:dyDescent="0.2">
      <c r="A142" s="17" t="s">
        <v>717</v>
      </c>
      <c r="B142" s="14"/>
      <c r="C142" s="20" t="s">
        <v>33</v>
      </c>
      <c r="D142" s="20" t="s">
        <v>136</v>
      </c>
      <c r="E142" s="25" t="s">
        <v>718</v>
      </c>
      <c r="F142" s="17" t="s">
        <v>36</v>
      </c>
      <c r="G142" s="18"/>
      <c r="H142" s="19"/>
      <c r="I142" s="17" t="s">
        <v>693</v>
      </c>
      <c r="J142" s="17"/>
      <c r="K142" s="20" t="s">
        <v>694</v>
      </c>
      <c r="L142" s="14"/>
      <c r="M142" s="19"/>
      <c r="N142" s="17" t="s">
        <v>693</v>
      </c>
      <c r="O142" s="17"/>
      <c r="P142" s="20" t="s">
        <v>694</v>
      </c>
      <c r="Q142" s="21">
        <v>22083.200000000001</v>
      </c>
      <c r="R142" s="22">
        <v>43831</v>
      </c>
      <c r="S142" s="22">
        <v>44926</v>
      </c>
      <c r="T142" s="21">
        <f>7361+7361+7361</f>
        <v>22083</v>
      </c>
    </row>
    <row r="143" spans="1:20" ht="171" x14ac:dyDescent="0.2">
      <c r="A143" s="17" t="s">
        <v>719</v>
      </c>
      <c r="B143" s="14"/>
      <c r="C143" s="20" t="s">
        <v>33</v>
      </c>
      <c r="D143" s="20" t="s">
        <v>136</v>
      </c>
      <c r="E143" s="25" t="s">
        <v>720</v>
      </c>
      <c r="F143" s="17" t="s">
        <v>36</v>
      </c>
      <c r="G143" s="18"/>
      <c r="H143" s="19"/>
      <c r="I143" s="17" t="s">
        <v>721</v>
      </c>
      <c r="J143" s="17"/>
      <c r="K143" s="20" t="s">
        <v>722</v>
      </c>
      <c r="L143" s="14"/>
      <c r="M143" s="19"/>
      <c r="N143" s="17" t="s">
        <v>721</v>
      </c>
      <c r="O143" s="17"/>
      <c r="P143" s="20" t="s">
        <v>722</v>
      </c>
      <c r="Q143" s="21">
        <v>33138.339999999997</v>
      </c>
      <c r="R143" s="22">
        <v>43552</v>
      </c>
      <c r="S143" s="22">
        <v>44926</v>
      </c>
      <c r="T143" s="21">
        <v>31587.94</v>
      </c>
    </row>
    <row r="144" spans="1:20" ht="171" x14ac:dyDescent="0.2">
      <c r="A144" s="17" t="s">
        <v>727</v>
      </c>
      <c r="B144" s="14"/>
      <c r="C144" s="20" t="s">
        <v>33</v>
      </c>
      <c r="D144" s="20" t="s">
        <v>136</v>
      </c>
      <c r="E144" s="25" t="s">
        <v>728</v>
      </c>
      <c r="F144" s="17" t="s">
        <v>36</v>
      </c>
      <c r="G144" s="18"/>
      <c r="H144" s="19"/>
      <c r="I144" s="17" t="s">
        <v>729</v>
      </c>
      <c r="J144" s="17"/>
      <c r="K144" s="20" t="s">
        <v>730</v>
      </c>
      <c r="L144" s="14"/>
      <c r="M144" s="19"/>
      <c r="N144" s="17" t="s">
        <v>729</v>
      </c>
      <c r="O144" s="17"/>
      <c r="P144" s="20" t="s">
        <v>730</v>
      </c>
      <c r="Q144" s="21">
        <v>96000</v>
      </c>
      <c r="R144" s="22">
        <v>43831</v>
      </c>
      <c r="S144" s="22">
        <v>44926</v>
      </c>
      <c r="T144" s="21">
        <v>88000</v>
      </c>
    </row>
    <row r="145" spans="1:20" ht="171" x14ac:dyDescent="0.2">
      <c r="A145" s="17" t="s">
        <v>731</v>
      </c>
      <c r="B145" s="14"/>
      <c r="C145" s="20" t="s">
        <v>33</v>
      </c>
      <c r="D145" s="20" t="s">
        <v>136</v>
      </c>
      <c r="E145" s="25" t="s">
        <v>732</v>
      </c>
      <c r="F145" s="17" t="s">
        <v>36</v>
      </c>
      <c r="G145" s="18"/>
      <c r="H145" s="19"/>
      <c r="I145" s="17" t="s">
        <v>733</v>
      </c>
      <c r="J145" s="17"/>
      <c r="K145" s="20" t="s">
        <v>734</v>
      </c>
      <c r="L145" s="14"/>
      <c r="M145" s="19"/>
      <c r="N145" s="17" t="s">
        <v>733</v>
      </c>
      <c r="O145" s="17"/>
      <c r="P145" s="20" t="s">
        <v>734</v>
      </c>
      <c r="Q145" s="21">
        <v>151640</v>
      </c>
      <c r="R145" s="22">
        <v>43466</v>
      </c>
      <c r="S145" s="22">
        <v>44895</v>
      </c>
      <c r="T145" s="21">
        <v>151640</v>
      </c>
    </row>
    <row r="146" spans="1:20" ht="171" x14ac:dyDescent="0.2">
      <c r="A146" s="17" t="s">
        <v>735</v>
      </c>
      <c r="B146" s="14"/>
      <c r="C146" s="20" t="s">
        <v>33</v>
      </c>
      <c r="D146" s="20" t="s">
        <v>136</v>
      </c>
      <c r="E146" s="25" t="s">
        <v>736</v>
      </c>
      <c r="F146" s="17" t="s">
        <v>36</v>
      </c>
      <c r="G146" s="18"/>
      <c r="H146" s="19"/>
      <c r="I146" s="17" t="s">
        <v>737</v>
      </c>
      <c r="J146" s="17"/>
      <c r="K146" s="20" t="s">
        <v>738</v>
      </c>
      <c r="L146" s="14"/>
      <c r="M146" s="19"/>
      <c r="N146" s="17" t="s">
        <v>737</v>
      </c>
      <c r="O146" s="17"/>
      <c r="P146" s="20" t="s">
        <v>738</v>
      </c>
      <c r="Q146" s="21">
        <v>97920</v>
      </c>
      <c r="R146" s="22">
        <v>43831</v>
      </c>
      <c r="S146" s="22">
        <v>44926</v>
      </c>
      <c r="T146" s="21">
        <f>32640+24480+32640</f>
        <v>89760</v>
      </c>
    </row>
    <row r="147" spans="1:20" ht="171" x14ac:dyDescent="0.2">
      <c r="A147" s="17" t="s">
        <v>782</v>
      </c>
      <c r="B147" s="14"/>
      <c r="C147" s="20" t="s">
        <v>33</v>
      </c>
      <c r="D147" s="20" t="s">
        <v>136</v>
      </c>
      <c r="E147" s="25" t="s">
        <v>783</v>
      </c>
      <c r="F147" s="17" t="s">
        <v>36</v>
      </c>
      <c r="G147" s="18"/>
      <c r="H147" s="19"/>
      <c r="I147" s="17" t="s">
        <v>784</v>
      </c>
      <c r="J147" s="17"/>
      <c r="K147" s="20" t="s">
        <v>785</v>
      </c>
      <c r="L147" s="14"/>
      <c r="M147" s="19"/>
      <c r="N147" s="17" t="s">
        <v>784</v>
      </c>
      <c r="O147" s="17"/>
      <c r="P147" s="20" t="s">
        <v>785</v>
      </c>
      <c r="Q147" s="21">
        <v>24118.03</v>
      </c>
      <c r="R147" s="22">
        <v>43831</v>
      </c>
      <c r="S147" s="22">
        <v>44926</v>
      </c>
      <c r="T147" s="21">
        <f>6240+8040+8040</f>
        <v>22320</v>
      </c>
    </row>
    <row r="148" spans="1:20" ht="171" x14ac:dyDescent="0.2">
      <c r="A148" s="17" t="s">
        <v>786</v>
      </c>
      <c r="B148" s="14"/>
      <c r="C148" s="20" t="s">
        <v>33</v>
      </c>
      <c r="D148" s="20" t="s">
        <v>136</v>
      </c>
      <c r="E148" s="25" t="s">
        <v>787</v>
      </c>
      <c r="F148" s="17" t="s">
        <v>36</v>
      </c>
      <c r="G148" s="18"/>
      <c r="H148" s="19"/>
      <c r="I148" s="17" t="s">
        <v>715</v>
      </c>
      <c r="J148" s="17"/>
      <c r="K148" s="20" t="s">
        <v>716</v>
      </c>
      <c r="L148" s="14"/>
      <c r="M148" s="19"/>
      <c r="N148" s="17" t="s">
        <v>715</v>
      </c>
      <c r="O148" s="17"/>
      <c r="P148" s="20" t="s">
        <v>716</v>
      </c>
      <c r="Q148" s="21">
        <v>70918.03</v>
      </c>
      <c r="R148" s="22">
        <v>43831</v>
      </c>
      <c r="S148" s="22">
        <v>44926</v>
      </c>
      <c r="T148" s="21">
        <f>23640+23640+23640</f>
        <v>70920</v>
      </c>
    </row>
    <row r="149" spans="1:20" ht="171" x14ac:dyDescent="0.2">
      <c r="A149" s="17" t="s">
        <v>788</v>
      </c>
      <c r="B149" s="14"/>
      <c r="C149" s="20" t="s">
        <v>33</v>
      </c>
      <c r="D149" s="20" t="s">
        <v>136</v>
      </c>
      <c r="E149" s="25" t="s">
        <v>789</v>
      </c>
      <c r="F149" s="17" t="s">
        <v>36</v>
      </c>
      <c r="G149" s="18"/>
      <c r="H149" s="19"/>
      <c r="I149" s="17" t="s">
        <v>729</v>
      </c>
      <c r="J149" s="17"/>
      <c r="K149" s="20" t="s">
        <v>730</v>
      </c>
      <c r="L149" s="14"/>
      <c r="M149" s="19"/>
      <c r="N149" s="17" t="s">
        <v>729</v>
      </c>
      <c r="O149" s="17"/>
      <c r="P149" s="20" t="s">
        <v>730</v>
      </c>
      <c r="Q149" s="21">
        <v>23740</v>
      </c>
      <c r="R149" s="22">
        <v>43831</v>
      </c>
      <c r="S149" s="22">
        <v>44926</v>
      </c>
      <c r="T149" s="21">
        <f>8640+4320+8100+2680</f>
        <v>23740</v>
      </c>
    </row>
    <row r="150" spans="1:20" ht="171" x14ac:dyDescent="0.2">
      <c r="A150" s="17" t="s">
        <v>790</v>
      </c>
      <c r="B150" s="14"/>
      <c r="C150" s="20" t="s">
        <v>33</v>
      </c>
      <c r="D150" s="20" t="s">
        <v>136</v>
      </c>
      <c r="E150" s="25" t="s">
        <v>791</v>
      </c>
      <c r="F150" s="17" t="s">
        <v>36</v>
      </c>
      <c r="G150" s="18"/>
      <c r="H150" s="19"/>
      <c r="I150" s="17" t="s">
        <v>792</v>
      </c>
      <c r="J150" s="17"/>
      <c r="K150" s="20" t="s">
        <v>793</v>
      </c>
      <c r="L150" s="14"/>
      <c r="M150" s="19"/>
      <c r="N150" s="17" t="s">
        <v>792</v>
      </c>
      <c r="O150" s="17"/>
      <c r="P150" s="20" t="s">
        <v>793</v>
      </c>
      <c r="Q150" s="21">
        <v>23790</v>
      </c>
      <c r="R150" s="22">
        <v>43831</v>
      </c>
      <c r="S150" s="22">
        <v>44926</v>
      </c>
      <c r="T150" s="21">
        <f>6500+6500+6500</f>
        <v>19500</v>
      </c>
    </row>
    <row r="151" spans="1:20" ht="171" x14ac:dyDescent="0.2">
      <c r="A151" s="17" t="s">
        <v>794</v>
      </c>
      <c r="B151" s="14"/>
      <c r="C151" s="20" t="s">
        <v>33</v>
      </c>
      <c r="D151" s="20" t="s">
        <v>136</v>
      </c>
      <c r="E151" s="25" t="s">
        <v>795</v>
      </c>
      <c r="F151" s="17" t="s">
        <v>36</v>
      </c>
      <c r="G151" s="18"/>
      <c r="H151" s="19"/>
      <c r="I151" s="17" t="s">
        <v>737</v>
      </c>
      <c r="J151" s="17"/>
      <c r="K151" s="20" t="s">
        <v>738</v>
      </c>
      <c r="L151" s="14"/>
      <c r="M151" s="19"/>
      <c r="N151" s="17" t="s">
        <v>737</v>
      </c>
      <c r="O151" s="17"/>
      <c r="P151" s="20" t="s">
        <v>738</v>
      </c>
      <c r="Q151" s="21">
        <v>83520</v>
      </c>
      <c r="R151" s="22">
        <v>43831</v>
      </c>
      <c r="S151" s="22">
        <v>44926</v>
      </c>
      <c r="T151" s="21">
        <f>27840+20880+27840</f>
        <v>76560</v>
      </c>
    </row>
    <row r="152" spans="1:20" ht="171" x14ac:dyDescent="0.2">
      <c r="A152" s="17" t="s">
        <v>796</v>
      </c>
      <c r="B152" s="14"/>
      <c r="C152" s="20" t="s">
        <v>33</v>
      </c>
      <c r="D152" s="20" t="s">
        <v>136</v>
      </c>
      <c r="E152" s="25" t="s">
        <v>797</v>
      </c>
      <c r="F152" s="17" t="s">
        <v>36</v>
      </c>
      <c r="G152" s="18"/>
      <c r="H152" s="19"/>
      <c r="I152" s="17" t="s">
        <v>798</v>
      </c>
      <c r="J152" s="17"/>
      <c r="K152" s="20" t="s">
        <v>799</v>
      </c>
      <c r="L152" s="14"/>
      <c r="M152" s="19"/>
      <c r="N152" s="17" t="s">
        <v>798</v>
      </c>
      <c r="O152" s="17"/>
      <c r="P152" s="20" t="s">
        <v>799</v>
      </c>
      <c r="Q152" s="21">
        <v>7497</v>
      </c>
      <c r="R152" s="22">
        <v>43831</v>
      </c>
      <c r="S152" s="22">
        <v>44926</v>
      </c>
      <c r="T152" s="21">
        <v>4998.01</v>
      </c>
    </row>
    <row r="153" spans="1:20" ht="171" x14ac:dyDescent="0.2">
      <c r="A153" s="17" t="s">
        <v>811</v>
      </c>
      <c r="B153" s="14"/>
      <c r="C153" s="20" t="s">
        <v>33</v>
      </c>
      <c r="D153" s="20" t="s">
        <v>136</v>
      </c>
      <c r="E153" s="25" t="s">
        <v>812</v>
      </c>
      <c r="F153" s="17" t="s">
        <v>36</v>
      </c>
      <c r="G153" s="18"/>
      <c r="H153" s="19"/>
      <c r="I153" s="17" t="s">
        <v>813</v>
      </c>
      <c r="J153" s="17"/>
      <c r="K153" s="20" t="s">
        <v>722</v>
      </c>
      <c r="L153" s="14"/>
      <c r="M153" s="19"/>
      <c r="N153" s="17" t="s">
        <v>813</v>
      </c>
      <c r="O153" s="17"/>
      <c r="P153" s="20" t="s">
        <v>722</v>
      </c>
      <c r="Q153" s="21">
        <v>14925</v>
      </c>
      <c r="R153" s="22">
        <v>44562</v>
      </c>
      <c r="S153" s="22">
        <v>44882</v>
      </c>
      <c r="T153" s="21">
        <v>14925</v>
      </c>
    </row>
    <row r="154" spans="1:20" ht="185.25" x14ac:dyDescent="0.2">
      <c r="A154" s="17" t="s">
        <v>822</v>
      </c>
      <c r="B154" s="14"/>
      <c r="C154" s="20" t="s">
        <v>33</v>
      </c>
      <c r="D154" s="20" t="s">
        <v>136</v>
      </c>
      <c r="E154" s="25" t="s">
        <v>823</v>
      </c>
      <c r="F154" s="17" t="s">
        <v>36</v>
      </c>
      <c r="G154" s="18"/>
      <c r="H154" s="19"/>
      <c r="I154" s="17" t="s">
        <v>737</v>
      </c>
      <c r="J154" s="17"/>
      <c r="K154" s="20" t="s">
        <v>738</v>
      </c>
      <c r="L154" s="14"/>
      <c r="M154" s="19"/>
      <c r="N154" s="17" t="s">
        <v>737</v>
      </c>
      <c r="O154" s="17"/>
      <c r="P154" s="20" t="s">
        <v>738</v>
      </c>
      <c r="Q154" s="21">
        <v>15839</v>
      </c>
      <c r="R154" s="22">
        <v>44525</v>
      </c>
      <c r="S154" s="22">
        <v>44561</v>
      </c>
      <c r="T154" s="21">
        <v>15839.34</v>
      </c>
    </row>
    <row r="155" spans="1:20" ht="185.25" x14ac:dyDescent="0.2">
      <c r="A155" s="17" t="s">
        <v>824</v>
      </c>
      <c r="B155" s="14"/>
      <c r="C155" s="20" t="s">
        <v>33</v>
      </c>
      <c r="D155" s="20" t="s">
        <v>136</v>
      </c>
      <c r="E155" s="25" t="s">
        <v>825</v>
      </c>
      <c r="F155" s="17" t="s">
        <v>36</v>
      </c>
      <c r="G155" s="18"/>
      <c r="H155" s="19"/>
      <c r="I155" s="17" t="s">
        <v>737</v>
      </c>
      <c r="J155" s="17"/>
      <c r="K155" s="20" t="s">
        <v>738</v>
      </c>
      <c r="L155" s="14"/>
      <c r="M155" s="19"/>
      <c r="N155" s="17" t="s">
        <v>737</v>
      </c>
      <c r="O155" s="17"/>
      <c r="P155" s="20" t="s">
        <v>738</v>
      </c>
      <c r="Q155" s="21">
        <v>19999.2</v>
      </c>
      <c r="R155" s="22">
        <v>44525</v>
      </c>
      <c r="S155" s="22">
        <v>44561</v>
      </c>
      <c r="T155" s="21">
        <v>19999.18</v>
      </c>
    </row>
    <row r="156" spans="1:20" ht="57" x14ac:dyDescent="0.2">
      <c r="A156" s="17" t="s">
        <v>828</v>
      </c>
      <c r="B156" s="14"/>
      <c r="C156" s="20" t="s">
        <v>33</v>
      </c>
      <c r="D156" s="20" t="s">
        <v>136</v>
      </c>
      <c r="E156" s="25" t="s">
        <v>829</v>
      </c>
      <c r="F156" s="17" t="s">
        <v>160</v>
      </c>
      <c r="G156" s="18"/>
      <c r="H156" s="19"/>
      <c r="I156" s="17" t="s">
        <v>830</v>
      </c>
      <c r="J156" s="17"/>
      <c r="K156" s="20" t="s">
        <v>831</v>
      </c>
      <c r="L156" s="14"/>
      <c r="M156" s="19"/>
      <c r="N156" s="17" t="s">
        <v>830</v>
      </c>
      <c r="O156" s="17"/>
      <c r="P156" s="20" t="s">
        <v>831</v>
      </c>
      <c r="Q156" s="21">
        <v>6412.45</v>
      </c>
      <c r="R156" s="22">
        <v>44531</v>
      </c>
      <c r="S156" s="22">
        <v>44621</v>
      </c>
      <c r="T156" s="21">
        <v>0</v>
      </c>
    </row>
    <row r="157" spans="1:20" ht="185.25" x14ac:dyDescent="0.2">
      <c r="A157" s="17" t="s">
        <v>882</v>
      </c>
      <c r="B157" s="14"/>
      <c r="C157" s="20" t="s">
        <v>33</v>
      </c>
      <c r="D157" s="20" t="s">
        <v>136</v>
      </c>
      <c r="E157" s="25" t="s">
        <v>883</v>
      </c>
      <c r="F157" s="17" t="s">
        <v>160</v>
      </c>
      <c r="G157" s="18"/>
      <c r="H157" s="19"/>
      <c r="I157" s="17" t="s">
        <v>884</v>
      </c>
      <c r="J157" s="17"/>
      <c r="K157" s="20" t="s">
        <v>885</v>
      </c>
      <c r="L157" s="14"/>
      <c r="M157" s="19"/>
      <c r="N157" s="17" t="s">
        <v>884</v>
      </c>
      <c r="O157" s="17"/>
      <c r="P157" s="20" t="s">
        <v>885</v>
      </c>
      <c r="Q157" s="21">
        <v>13250</v>
      </c>
      <c r="R157" s="22">
        <v>44927</v>
      </c>
      <c r="S157" s="22">
        <v>45107</v>
      </c>
      <c r="T157" s="21">
        <v>13250</v>
      </c>
    </row>
    <row r="158" spans="1:20" ht="99.75" x14ac:dyDescent="0.2">
      <c r="A158" s="17" t="s">
        <v>893</v>
      </c>
      <c r="B158" s="14"/>
      <c r="C158" s="20" t="s">
        <v>33</v>
      </c>
      <c r="D158" s="20" t="s">
        <v>136</v>
      </c>
      <c r="E158" s="25" t="s">
        <v>894</v>
      </c>
      <c r="F158" s="17" t="s">
        <v>160</v>
      </c>
      <c r="G158" s="18"/>
      <c r="H158" s="19"/>
      <c r="I158" s="17" t="s">
        <v>895</v>
      </c>
      <c r="J158" s="17"/>
      <c r="K158" s="20" t="s">
        <v>896</v>
      </c>
      <c r="L158" s="14"/>
      <c r="M158" s="19"/>
      <c r="N158" s="17" t="s">
        <v>895</v>
      </c>
      <c r="O158" s="17"/>
      <c r="P158" s="20" t="s">
        <v>896</v>
      </c>
      <c r="Q158" s="21">
        <v>1229.5</v>
      </c>
      <c r="R158" s="22">
        <v>44741</v>
      </c>
      <c r="S158" s="22">
        <v>45836</v>
      </c>
      <c r="T158" s="21">
        <v>1230</v>
      </c>
    </row>
    <row r="159" spans="1:20" ht="185.25" x14ac:dyDescent="0.2">
      <c r="A159" s="17" t="s">
        <v>897</v>
      </c>
      <c r="B159" s="14"/>
      <c r="C159" s="20" t="s">
        <v>33</v>
      </c>
      <c r="D159" s="20" t="s">
        <v>136</v>
      </c>
      <c r="E159" s="25" t="s">
        <v>898</v>
      </c>
      <c r="F159" s="17" t="s">
        <v>160</v>
      </c>
      <c r="G159" s="18"/>
      <c r="H159" s="19"/>
      <c r="I159" s="17" t="s">
        <v>792</v>
      </c>
      <c r="J159" s="17"/>
      <c r="K159" s="20" t="s">
        <v>899</v>
      </c>
      <c r="L159" s="14"/>
      <c r="M159" s="19"/>
      <c r="N159" s="17" t="s">
        <v>792</v>
      </c>
      <c r="O159" s="17"/>
      <c r="P159" s="20" t="s">
        <v>899</v>
      </c>
      <c r="Q159" s="21">
        <v>4125</v>
      </c>
      <c r="R159" s="22">
        <v>44589</v>
      </c>
      <c r="S159" s="22">
        <v>44926</v>
      </c>
      <c r="T159" s="21">
        <v>4125</v>
      </c>
    </row>
    <row r="160" spans="1:20" ht="356.25" x14ac:dyDescent="0.2">
      <c r="A160" s="17" t="s">
        <v>900</v>
      </c>
      <c r="B160" s="14"/>
      <c r="C160" s="20" t="s">
        <v>33</v>
      </c>
      <c r="D160" s="20" t="s">
        <v>136</v>
      </c>
      <c r="E160" s="25" t="s">
        <v>901</v>
      </c>
      <c r="F160" s="17" t="s">
        <v>36</v>
      </c>
      <c r="G160" s="18"/>
      <c r="H160" s="19"/>
      <c r="I160" s="17" t="s">
        <v>725</v>
      </c>
      <c r="J160" s="17"/>
      <c r="K160" s="20" t="s">
        <v>726</v>
      </c>
      <c r="L160" s="14"/>
      <c r="M160" s="19"/>
      <c r="N160" s="17" t="s">
        <v>725</v>
      </c>
      <c r="O160" s="17"/>
      <c r="P160" s="20" t="s">
        <v>726</v>
      </c>
      <c r="Q160" s="21">
        <v>4740</v>
      </c>
      <c r="R160" s="22">
        <v>44562</v>
      </c>
      <c r="S160" s="22">
        <v>44926</v>
      </c>
      <c r="T160" s="21">
        <v>4461</v>
      </c>
    </row>
    <row r="161" spans="1:21" ht="299.25" x14ac:dyDescent="0.2">
      <c r="A161" s="17" t="s">
        <v>902</v>
      </c>
      <c r="B161" s="14"/>
      <c r="C161" s="20" t="s">
        <v>33</v>
      </c>
      <c r="D161" s="20" t="s">
        <v>136</v>
      </c>
      <c r="E161" s="25" t="s">
        <v>903</v>
      </c>
      <c r="F161" s="17" t="s">
        <v>36</v>
      </c>
      <c r="G161" s="18"/>
      <c r="H161" s="19"/>
      <c r="I161" s="17" t="s">
        <v>904</v>
      </c>
      <c r="J161" s="17"/>
      <c r="K161" s="20" t="s">
        <v>857</v>
      </c>
      <c r="L161" s="14"/>
      <c r="M161" s="19"/>
      <c r="N161" s="17" t="s">
        <v>904</v>
      </c>
      <c r="O161" s="17"/>
      <c r="P161" s="20" t="s">
        <v>857</v>
      </c>
      <c r="Q161" s="21">
        <v>54545</v>
      </c>
      <c r="R161" s="22">
        <v>44623</v>
      </c>
      <c r="S161" s="22">
        <v>44987</v>
      </c>
      <c r="T161" s="21">
        <v>54545</v>
      </c>
    </row>
    <row r="162" spans="1:21" ht="299.25" x14ac:dyDescent="0.2">
      <c r="A162" s="17" t="s">
        <v>902</v>
      </c>
      <c r="B162" s="14"/>
      <c r="C162" s="20" t="s">
        <v>33</v>
      </c>
      <c r="D162" s="20" t="s">
        <v>136</v>
      </c>
      <c r="E162" s="25" t="s">
        <v>903</v>
      </c>
      <c r="F162" s="17" t="s">
        <v>36</v>
      </c>
      <c r="G162" s="18"/>
      <c r="H162" s="19"/>
      <c r="I162" s="17" t="s">
        <v>905</v>
      </c>
      <c r="J162" s="17"/>
      <c r="K162" s="20" t="s">
        <v>906</v>
      </c>
      <c r="L162" s="14"/>
      <c r="M162" s="19"/>
      <c r="N162" s="17" t="s">
        <v>905</v>
      </c>
      <c r="O162" s="17"/>
      <c r="P162" s="20" t="s">
        <v>906</v>
      </c>
      <c r="Q162" s="21">
        <v>0</v>
      </c>
      <c r="R162" s="22"/>
      <c r="S162" s="22"/>
      <c r="T162" s="21">
        <v>0</v>
      </c>
    </row>
    <row r="163" spans="1:21" ht="71.25" x14ac:dyDescent="0.2">
      <c r="A163" s="17" t="s">
        <v>907</v>
      </c>
      <c r="B163" s="14"/>
      <c r="C163" s="20" t="s">
        <v>33</v>
      </c>
      <c r="D163" s="20" t="s">
        <v>136</v>
      </c>
      <c r="E163" s="25" t="s">
        <v>908</v>
      </c>
      <c r="F163" s="17" t="s">
        <v>160</v>
      </c>
      <c r="G163" s="18"/>
      <c r="H163" s="19"/>
      <c r="I163" s="17" t="s">
        <v>909</v>
      </c>
      <c r="J163" s="17"/>
      <c r="K163" s="20" t="s">
        <v>910</v>
      </c>
      <c r="L163" s="14"/>
      <c r="M163" s="19"/>
      <c r="N163" s="17" t="s">
        <v>909</v>
      </c>
      <c r="O163" s="17"/>
      <c r="P163" s="20" t="s">
        <v>910</v>
      </c>
      <c r="Q163" s="21">
        <v>1889.34</v>
      </c>
      <c r="R163" s="22">
        <v>44623</v>
      </c>
      <c r="S163" s="22">
        <v>45354</v>
      </c>
      <c r="T163" s="21">
        <v>1890</v>
      </c>
    </row>
    <row r="164" spans="1:21" ht="185.25" x14ac:dyDescent="0.2">
      <c r="A164" s="17" t="s">
        <v>919</v>
      </c>
      <c r="B164" s="14"/>
      <c r="C164" s="20" t="s">
        <v>33</v>
      </c>
      <c r="D164" s="20" t="s">
        <v>136</v>
      </c>
      <c r="E164" s="25" t="s">
        <v>920</v>
      </c>
      <c r="F164" s="17" t="s">
        <v>36</v>
      </c>
      <c r="G164" s="18"/>
      <c r="H164" s="19"/>
      <c r="I164" s="17" t="s">
        <v>792</v>
      </c>
      <c r="J164" s="17"/>
      <c r="K164" s="20" t="s">
        <v>899</v>
      </c>
      <c r="L164" s="14"/>
      <c r="M164" s="19"/>
      <c r="N164" s="17" t="s">
        <v>792</v>
      </c>
      <c r="O164" s="17"/>
      <c r="P164" s="20" t="s">
        <v>899</v>
      </c>
      <c r="Q164" s="21">
        <v>22650</v>
      </c>
      <c r="R164" s="22">
        <v>43831</v>
      </c>
      <c r="S164" s="22">
        <v>44926</v>
      </c>
      <c r="T164" s="21">
        <v>7550</v>
      </c>
    </row>
    <row r="165" spans="1:21" ht="99.75" x14ac:dyDescent="0.2">
      <c r="A165" s="17" t="s">
        <v>921</v>
      </c>
      <c r="B165" s="14"/>
      <c r="C165" s="20" t="s">
        <v>33</v>
      </c>
      <c r="D165" s="20" t="s">
        <v>136</v>
      </c>
      <c r="E165" s="25" t="s">
        <v>922</v>
      </c>
      <c r="F165" s="17" t="s">
        <v>160</v>
      </c>
      <c r="G165" s="18"/>
      <c r="H165" s="19"/>
      <c r="I165" s="17" t="s">
        <v>762</v>
      </c>
      <c r="J165" s="17"/>
      <c r="K165" s="20" t="s">
        <v>923</v>
      </c>
      <c r="L165" s="14"/>
      <c r="M165" s="19"/>
      <c r="N165" s="17" t="s">
        <v>762</v>
      </c>
      <c r="O165" s="17"/>
      <c r="P165" s="20" t="s">
        <v>923</v>
      </c>
      <c r="Q165" s="21">
        <v>16045</v>
      </c>
      <c r="R165" s="22">
        <v>44682</v>
      </c>
      <c r="S165" s="22">
        <v>45778</v>
      </c>
      <c r="T165" s="21">
        <v>3140</v>
      </c>
    </row>
    <row r="166" spans="1:21" ht="99.75" x14ac:dyDescent="0.2">
      <c r="A166" s="17" t="s">
        <v>924</v>
      </c>
      <c r="B166" s="14"/>
      <c r="C166" s="20" t="s">
        <v>33</v>
      </c>
      <c r="D166" s="20" t="s">
        <v>136</v>
      </c>
      <c r="E166" s="25" t="s">
        <v>925</v>
      </c>
      <c r="F166" s="17" t="s">
        <v>160</v>
      </c>
      <c r="G166" s="18"/>
      <c r="H166" s="19"/>
      <c r="I166" s="17" t="s">
        <v>437</v>
      </c>
      <c r="J166" s="17"/>
      <c r="K166" s="20" t="s">
        <v>926</v>
      </c>
      <c r="L166" s="14"/>
      <c r="M166" s="19"/>
      <c r="N166" s="17" t="s">
        <v>437</v>
      </c>
      <c r="O166" s="17"/>
      <c r="P166" s="20" t="s">
        <v>926</v>
      </c>
      <c r="Q166" s="21">
        <v>822.9</v>
      </c>
      <c r="R166" s="22">
        <v>44663</v>
      </c>
      <c r="S166" s="22">
        <v>44754</v>
      </c>
      <c r="T166" s="21">
        <v>822.9</v>
      </c>
    </row>
    <row r="167" spans="1:21" ht="71.25" x14ac:dyDescent="0.2">
      <c r="A167" s="17" t="s">
        <v>927</v>
      </c>
      <c r="B167" s="14"/>
      <c r="C167" s="20" t="s">
        <v>33</v>
      </c>
      <c r="D167" s="20" t="s">
        <v>136</v>
      </c>
      <c r="E167" s="25" t="s">
        <v>928</v>
      </c>
      <c r="F167" s="17" t="s">
        <v>160</v>
      </c>
      <c r="G167" s="18"/>
      <c r="H167" s="19"/>
      <c r="I167" s="17" t="s">
        <v>929</v>
      </c>
      <c r="J167" s="17"/>
      <c r="K167" s="20" t="s">
        <v>930</v>
      </c>
      <c r="L167" s="14"/>
      <c r="M167" s="19"/>
      <c r="N167" s="17" t="s">
        <v>929</v>
      </c>
      <c r="O167" s="17"/>
      <c r="P167" s="20" t="s">
        <v>930</v>
      </c>
      <c r="Q167" s="21">
        <v>1544</v>
      </c>
      <c r="R167" s="22">
        <v>44823</v>
      </c>
      <c r="S167" s="22">
        <v>44926</v>
      </c>
      <c r="T167" s="21">
        <v>1544</v>
      </c>
    </row>
    <row r="168" spans="1:21" ht="99.75" x14ac:dyDescent="0.2">
      <c r="A168" s="17" t="s">
        <v>931</v>
      </c>
      <c r="B168" s="14"/>
      <c r="C168" s="20" t="s">
        <v>33</v>
      </c>
      <c r="D168" s="20" t="s">
        <v>136</v>
      </c>
      <c r="E168" s="25" t="s">
        <v>932</v>
      </c>
      <c r="F168" s="17" t="s">
        <v>160</v>
      </c>
      <c r="G168" s="18"/>
      <c r="H168" s="19"/>
      <c r="I168" s="17" t="s">
        <v>933</v>
      </c>
      <c r="J168" s="17"/>
      <c r="K168" s="20" t="s">
        <v>934</v>
      </c>
      <c r="L168" s="14"/>
      <c r="M168" s="19"/>
      <c r="N168" s="17" t="s">
        <v>933</v>
      </c>
      <c r="O168" s="17"/>
      <c r="P168" s="20" t="s">
        <v>934</v>
      </c>
      <c r="Q168" s="21">
        <v>1159.98</v>
      </c>
      <c r="R168" s="22">
        <v>44718</v>
      </c>
      <c r="S168" s="22">
        <v>44810</v>
      </c>
      <c r="T168" s="21">
        <v>1159.98</v>
      </c>
    </row>
    <row r="169" spans="1:21" ht="185.25" x14ac:dyDescent="0.2">
      <c r="A169" s="37" t="s">
        <v>224</v>
      </c>
      <c r="B169" s="44"/>
      <c r="C169" s="40" t="s">
        <v>33</v>
      </c>
      <c r="D169" s="40" t="s">
        <v>34</v>
      </c>
      <c r="E169" s="43" t="s">
        <v>225</v>
      </c>
      <c r="F169" s="37" t="s">
        <v>36</v>
      </c>
      <c r="G169" s="38"/>
      <c r="H169" s="39"/>
      <c r="I169" s="37" t="s">
        <v>226</v>
      </c>
      <c r="J169" s="37"/>
      <c r="K169" s="40" t="s">
        <v>227</v>
      </c>
      <c r="L169" s="44"/>
      <c r="M169" s="39"/>
      <c r="N169" s="35" t="s">
        <v>226</v>
      </c>
      <c r="O169" s="35"/>
      <c r="P169" s="36" t="s">
        <v>227</v>
      </c>
      <c r="Q169" s="41">
        <v>10384</v>
      </c>
      <c r="R169" s="42">
        <v>44044</v>
      </c>
      <c r="S169" s="42">
        <v>44773</v>
      </c>
      <c r="T169" s="41">
        <v>407</v>
      </c>
      <c r="U169" s="33"/>
    </row>
    <row r="170" spans="1:21" ht="114" x14ac:dyDescent="0.2">
      <c r="A170" s="37" t="s">
        <v>868</v>
      </c>
      <c r="B170" s="44"/>
      <c r="C170" s="40" t="s">
        <v>33</v>
      </c>
      <c r="D170" s="40" t="s">
        <v>34</v>
      </c>
      <c r="E170" s="43" t="s">
        <v>869</v>
      </c>
      <c r="F170" s="37" t="s">
        <v>81</v>
      </c>
      <c r="G170" s="38"/>
      <c r="H170" s="39"/>
      <c r="I170" s="37" t="s">
        <v>870</v>
      </c>
      <c r="J170" s="37"/>
      <c r="K170" s="40" t="s">
        <v>871</v>
      </c>
      <c r="L170" s="44"/>
      <c r="M170" s="39"/>
      <c r="N170" s="37" t="s">
        <v>870</v>
      </c>
      <c r="O170" s="37"/>
      <c r="P170" s="40" t="s">
        <v>871</v>
      </c>
      <c r="Q170" s="41">
        <v>9476</v>
      </c>
      <c r="R170" s="42">
        <v>44945</v>
      </c>
      <c r="S170" s="42">
        <v>44945</v>
      </c>
      <c r="T170" s="41">
        <v>0</v>
      </c>
      <c r="U170" s="33"/>
    </row>
  </sheetData>
  <dataValidations count="19">
    <dataValidation type="textLength" operator="equal" allowBlank="1" showInputMessage="1" showErrorMessage="1" error="è previsto un codice di 10 caratteri" sqref="A1:A23 A25:A170">
      <formula1>10</formula1>
      <formula2>0</formula2>
    </dataValidation>
    <dataValidation type="list" allowBlank="1" showInputMessage="1" showErrorMessage="1" error="valore non consentito - selezionare valore da menu a tendina" sqref="F1:F4">
      <formula1>$F$9996:$F$10031</formula1>
      <formula2>0</formula2>
    </dataValidation>
    <dataValidation type="textLength" operator="lessThanOrEqual" allowBlank="1" showInputMessage="1" showErrorMessage="1" error="la descrizione non può superare i 250 caratteri_x000a_" sqref="K1:K23 P1:P23 P25:P125 K25:K125 K169 P169">
      <formula1>250</formula1>
      <formula2>0</formula2>
    </dataValidation>
    <dataValidation type="textLength" allowBlank="1" showInputMessage="1" showErrorMessage="1" error="lunghezze ammesse 11 o 16 caratteri_x000a_" sqref="I1:I23 N1:N23 N25:N125 I25:I125 I169 N169">
      <formula1>11</formula1>
      <formula2>16</formula2>
    </dataValidation>
    <dataValidation type="textLength" operator="lessThanOrEqual" allowBlank="1" showInputMessage="1" showErrorMessage="1" error="descrizione troppo lunga (max 250 car)" sqref="E1:E23 E25:E125 E169">
      <formula1>250</formula1>
      <formula2>0</formula2>
    </dataValidation>
    <dataValidation type="list" allowBlank="1" showInputMessage="1" showErrorMessage="1" error="valore non consentito - selezionare valore da menu a tendina" sqref="H1:H4 M1:M4">
      <formula1>$H$9996:$H$10000</formula1>
      <formula2>0</formula2>
    </dataValidation>
    <dataValidation type="list" allowBlank="1" showInputMessage="1" showErrorMessage="1" error="valore non consentito - selezionare valore da menu a tendina" sqref="F5:F23 F25:F66">
      <formula1>$F$9992:$F$10027</formula1>
      <formula2>0</formula2>
    </dataValidation>
    <dataValidation type="list" allowBlank="1" showInputMessage="1" showErrorMessage="1" error="valore non consentito - selezionare valore da menu a tendina" sqref="H5:H23 M5:M23 M25:M66 H25:H66">
      <formula1>$H$9992:$H$9996</formula1>
      <formula2>0</formula2>
    </dataValidation>
    <dataValidation type="list" allowBlank="1" showInputMessage="1" showErrorMessage="1" error="valore non consentito - selezionare valore da menu a tendina" sqref="F67:F79">
      <formula1>$F$9984:$F$10019</formula1>
      <formula2>0</formula2>
    </dataValidation>
    <dataValidation type="list" allowBlank="1" showInputMessage="1" showErrorMessage="1" error="valore non consentito - selezionare valore da menu a tendina" sqref="M67:M79 H67:H79">
      <formula1>$H$9984:$H$9988</formula1>
      <formula2>0</formula2>
    </dataValidation>
    <dataValidation type="list" allowBlank="1" showInputMessage="1" showErrorMessage="1" error="valore non consentito - selezionare valore da menu a tendina" sqref="F80:F89">
      <formula1>$F$9973:$F$10008</formula1>
      <formula2>0</formula2>
    </dataValidation>
    <dataValidation type="list" allowBlank="1" showInputMessage="1" showErrorMessage="1" error="valore non consentito - selezionare valore da menu a tendina" sqref="H80:H89 M80:M89">
      <formula1>$H$9973:$H$9977</formula1>
      <formula2>0</formula2>
    </dataValidation>
    <dataValidation type="list" allowBlank="1" showInputMessage="1" showErrorMessage="1" error="valore non consentito - selezionare valore da menu a tendina" sqref="F90:F102">
      <formula1>$F$9967:$F$10002</formula1>
      <formula2>0</formula2>
    </dataValidation>
    <dataValidation type="list" allowBlank="1" showInputMessage="1" showErrorMessage="1" error="valore non consentito - selezionare valore da menu a tendina" sqref="H90:H102 M90:M102">
      <formula1>$H$9967:$H$9971</formula1>
      <formula2>0</formula2>
    </dataValidation>
    <dataValidation type="list" allowBlank="1" showInputMessage="1" showErrorMessage="1" error="valore non consentito - selezionare valore da menu a tendina" sqref="F103:F125">
      <formula1>$F$9952:$F$9987</formula1>
      <formula2>0</formula2>
    </dataValidation>
    <dataValidation type="list" allowBlank="1" showInputMessage="1" showErrorMessage="1" error="valore non consentito - selezionare valore da menu a tendina" sqref="H103:H125 M103:M125">
      <formula1>$H$9952:$H$9956</formula1>
      <formula2>0</formula2>
    </dataValidation>
    <dataValidation sqref="E126:F168 H126:I168 K126:K168 M126:N168 P126:P168 E170:F170 P170 M170:N170 K170 H170:I170">
      <formula1>0</formula1>
      <formula2>0</formula2>
    </dataValidation>
    <dataValidation type="list" allowBlank="1" showInputMessage="1" showErrorMessage="1" error="valore non consentito - selezionare valore da menu a tendina" sqref="F169">
      <formula1>$F$9833:$F$9868</formula1>
      <formula2>0</formula2>
    </dataValidation>
    <dataValidation type="list" allowBlank="1" showInputMessage="1" showErrorMessage="1" error="valore non consentito - selezionare valore da menu a tendina" sqref="H169 M169">
      <formula1>$H$9833:$H$9837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Metadata</vt:lpstr>
      <vt:lpstr>Lotti</vt:lpstr>
      <vt:lpstr>Foglio1</vt:lpstr>
    </vt:vector>
  </TitlesOfParts>
  <Company>Asl Como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MORETTI</dc:creator>
  <dc:description/>
  <cp:lastModifiedBy>Costanzo Pio Acquaviva</cp:lastModifiedBy>
  <cp:revision>39</cp:revision>
  <cp:lastPrinted>2013-12-13T11:57:13Z</cp:lastPrinted>
  <dcterms:created xsi:type="dcterms:W3CDTF">2013-06-10T10:37:25Z</dcterms:created>
  <dcterms:modified xsi:type="dcterms:W3CDTF">2023-06-26T12:49:49Z</dcterms:modified>
  <dc:language>it-IT</dc:language>
</cp:coreProperties>
</file>